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sid\Desktop\SWM Docs\"/>
    </mc:Choice>
  </mc:AlternateContent>
  <xr:revisionPtr revIDLastSave="0" documentId="8_{6EBB2247-4957-4DA8-A4D2-6A88CC26CDEA}" xr6:coauthVersionLast="44" xr6:coauthVersionMax="44" xr10:uidLastSave="{00000000-0000-0000-0000-000000000000}"/>
  <bookViews>
    <workbookView xWindow="-120" yWindow="-120" windowWidth="20730" windowHeight="11160" xr2:uid="{C68A07DF-18E2-49DD-9626-E6338463A24D}"/>
  </bookViews>
  <sheets>
    <sheet name="Sheet1" sheetId="1" r:id="rId1"/>
  </sheets>
  <externalReferences>
    <externalReference r:id="rId2"/>
  </externalReferences>
  <definedNames>
    <definedName name="BudgetYearSalary">Sheet1!$S$31</definedName>
    <definedName name="F001TotalExp">'[1]Page 1'!$L$42</definedName>
    <definedName name="F378BudgFY">'[1]Page 6'!$J$22</definedName>
    <definedName name="F610TotalBudgFY">'[1]Page 4'!$K$19</definedName>
    <definedName name="FY2018Salary">Sheet1!$S$41</definedName>
    <definedName name="GBLBudgFY">'[1]Page 7'!$J$56</definedName>
    <definedName name="PriorYearSalary">Sheet1!$S$32</definedName>
    <definedName name="SalaryIncrease">Sheet1!$S$33</definedName>
    <definedName name="TotFedProjFundBudgFY">'[1]Page 6'!$J$24</definedName>
    <definedName name="UCBLBudgFY">'[1]Page 8'!$K$32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2" i="1" l="1"/>
  <c r="S34" i="1"/>
  <c r="S33" i="1"/>
  <c r="T31" i="1"/>
  <c r="P31" i="1"/>
  <c r="F31" i="1"/>
  <c r="S27" i="1"/>
  <c r="S26" i="1"/>
  <c r="Q26" i="1"/>
  <c r="S25" i="1"/>
  <c r="S28" i="1" s="1"/>
  <c r="Q25" i="1"/>
  <c r="Q22" i="1"/>
  <c r="N22" i="1"/>
  <c r="G15" i="1"/>
  <c r="G14" i="1"/>
  <c r="G13" i="1"/>
  <c r="N10" i="1"/>
  <c r="O9" i="1"/>
  <c r="R2" i="1"/>
</calcChain>
</file>

<file path=xl/sharedStrings.xml><?xml version="1.0" encoding="utf-8"?>
<sst xmlns="http://schemas.openxmlformats.org/spreadsheetml/2006/main" count="104" uniqueCount="83">
  <si>
    <t>DISTRICT NAME</t>
  </si>
  <si>
    <t>Mobile Elementary</t>
  </si>
  <si>
    <t>COUNTY</t>
  </si>
  <si>
    <t>Maricopa</t>
  </si>
  <si>
    <t xml:space="preserve"> CTD NUMBER</t>
  </si>
  <si>
    <t>860307000</t>
  </si>
  <si>
    <t>FY</t>
  </si>
  <si>
    <t>REVENUES AND PROPERTY TAXATION</t>
  </si>
  <si>
    <t xml:space="preserve"> STATE OF ARIZONA</t>
  </si>
  <si>
    <t>1.</t>
  </si>
  <si>
    <t>Total Budgeted Revenues for Fiscal Year 2020                           $</t>
  </si>
  <si>
    <t xml:space="preserve">    SCHOOL DISTRICT ANNUAL EXPENDITURE BUDGET</t>
  </si>
  <si>
    <t>2.</t>
  </si>
  <si>
    <t>Estimated Revenues by Source for Fiscal Year 2021 (excluding property taxes)</t>
  </si>
  <si>
    <t>DISTRICTWIDE BUDGET</t>
  </si>
  <si>
    <t xml:space="preserve">  Local</t>
  </si>
  <si>
    <t xml:space="preserve">1000    $ </t>
  </si>
  <si>
    <t xml:space="preserve">  Intermediate</t>
  </si>
  <si>
    <t xml:space="preserve">2000    $ </t>
  </si>
  <si>
    <t>Proposed</t>
  </si>
  <si>
    <t xml:space="preserve">  State</t>
  </si>
  <si>
    <t xml:space="preserve">3000    $ </t>
  </si>
  <si>
    <t>Version</t>
  </si>
  <si>
    <t xml:space="preserve">  Federal</t>
  </si>
  <si>
    <t xml:space="preserve">4000    $ </t>
  </si>
  <si>
    <t>BY THE GOVERNING BOARD</t>
  </si>
  <si>
    <t xml:space="preserve">  TOTAL</t>
  </si>
  <si>
    <t xml:space="preserve">$ </t>
  </si>
  <si>
    <t>3.</t>
  </si>
  <si>
    <t>District Tax Rates for Prior and Budget Fiscal Years (A.R.S. §15-903.D.4)</t>
  </si>
  <si>
    <t>We hereby certify that the Budget for the Fiscal Year 2021 was</t>
  </si>
  <si>
    <t>Prior FY 2020</t>
  </si>
  <si>
    <t>Est. Budget FY 2021</t>
  </si>
  <si>
    <t xml:space="preserve">     Proposed</t>
  </si>
  <si>
    <t xml:space="preserve">Primary Tax Rate:               </t>
  </si>
  <si>
    <t xml:space="preserve">     Adopted</t>
  </si>
  <si>
    <t xml:space="preserve">Secondary Tax Rates:           </t>
  </si>
  <si>
    <t xml:space="preserve">     Revised</t>
  </si>
  <si>
    <t xml:space="preserve">   M&amp;O Override</t>
  </si>
  <si>
    <t>Date</t>
  </si>
  <si>
    <t xml:space="preserve">   Special Program Override</t>
  </si>
  <si>
    <t xml:space="preserve">   Capital Override</t>
  </si>
  <si>
    <t xml:space="preserve">   Class A Bonds</t>
  </si>
  <si>
    <t xml:space="preserve">   Class B Bonds</t>
  </si>
  <si>
    <t xml:space="preserve">   CTED</t>
  </si>
  <si>
    <t xml:space="preserve">   Desegregation</t>
  </si>
  <si>
    <t>Total Secondary Tax Rate</t>
  </si>
  <si>
    <t>TOTAL BUDGETED EXPENDITURES AND AGGREGATE SCHOOL DISTRICT BUDGET LIMIT (A.R.S. §15-905.H)</t>
  </si>
  <si>
    <t>Budgeted Expenditures</t>
  </si>
  <si>
    <t>Budget Limit</t>
  </si>
  <si>
    <t>Maintenance and Operation Fund (from pages 1, line 30 and 7, line 11)</t>
  </si>
  <si>
    <t>SIGNED</t>
  </si>
  <si>
    <t>Unrestricted Capital Fund (from pages 4, line 10 and 8, line A.12)</t>
  </si>
  <si>
    <t>Federal Projects Other Than Impact Aid (from Budget, page 6, Federal Projects, line 18 minus line 16)</t>
  </si>
  <si>
    <t xml:space="preserve">The FY 2021 budget file for the version described above will be uploaded via  </t>
  </si>
  <si>
    <t>4.</t>
  </si>
  <si>
    <t>Total Aggregate School District Budget Limit (sum of lines 1 through 3)</t>
  </si>
  <si>
    <t xml:space="preserve"> </t>
  </si>
  <si>
    <t xml:space="preserve">the Common Logon on ADE’s website by  </t>
  </si>
  <si>
    <t>.</t>
  </si>
  <si>
    <t>Type the Date as MM/DD/YYYY</t>
  </si>
  <si>
    <t>AVERAGE TEACHER SALARIES (A.R.S. §15-903.E)</t>
  </si>
  <si>
    <t>Average salary of all teachers employed in FY 2021 (budget year)</t>
  </si>
  <si>
    <t>Average salary of all teachers employed in FY 2020 (prior year)</t>
  </si>
  <si>
    <t>Superintendent Signature</t>
  </si>
  <si>
    <t>Business Manager Signature</t>
  </si>
  <si>
    <t>Increase in average teacher salary from the prior year</t>
  </si>
  <si>
    <t>Teri Dominguez</t>
  </si>
  <si>
    <t xml:space="preserve">Percentage increase </t>
  </si>
  <si>
    <t>Superintendent Name (Typed Name)</t>
  </si>
  <si>
    <t>Business Manager Name (Typed Name)</t>
  </si>
  <si>
    <t>Comments on average salary calculation (Optional):</t>
  </si>
  <si>
    <t>District Contact Employee:</t>
  </si>
  <si>
    <t>Telephone:</t>
  </si>
  <si>
    <t>Email:</t>
  </si>
  <si>
    <t>tdominguez@mobileesd.org</t>
  </si>
  <si>
    <t>5.</t>
  </si>
  <si>
    <t>Average salary of all teachers employed in FY 2018</t>
  </si>
  <si>
    <t>6.</t>
  </si>
  <si>
    <t>Total percentage increase in average teacher salary since FY 2018</t>
  </si>
  <si>
    <t>Delores Brown</t>
  </si>
  <si>
    <t>Patricia Blair</t>
  </si>
  <si>
    <t>Charlotte Vass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</si>
</sst>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0.0000_);\(#,##0.0000\)"/>
    <numFmt numFmtId="166" formatCode="0.0000"/>
    <numFmt numFmtId="167" formatCode="mmmm\ d\,\ yyyy"/>
    <numFmt numFmtId="168" formatCode="0.0%"/>
    <numFmt numFmtId="169" formatCode="[&lt;=9999999]###\-####;\(###\)\ ###\-####"/>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9"/>
      <name val="Times New Roman"/>
      <family val="1"/>
    </font>
    <font>
      <b/>
      <sz val="10"/>
      <name val="Times New Roman"/>
      <family val="1"/>
    </font>
    <font>
      <sz val="10"/>
      <name val="Times New Roman"/>
      <family val="1"/>
    </font>
    <font>
      <sz val="10"/>
      <name val="Arial"/>
    </font>
    <font>
      <sz val="12"/>
      <name val="Times New Roman"/>
      <family val="1"/>
    </font>
    <font>
      <sz val="12"/>
      <color indexed="9"/>
      <name val="Times New Roman"/>
      <family val="1"/>
    </font>
    <font>
      <sz val="9"/>
      <color theme="1"/>
      <name val="Times New Roman"/>
      <family val="1"/>
    </font>
    <font>
      <b/>
      <sz val="9"/>
      <name val="Times New Roman"/>
      <family val="1"/>
    </font>
    <font>
      <b/>
      <sz val="14"/>
      <color rgb="FFFF0000"/>
      <name val="Arial"/>
      <family val="2"/>
    </font>
    <font>
      <sz val="9"/>
      <color indexed="12"/>
      <name val="Times New Roman"/>
      <family val="1"/>
    </font>
    <font>
      <b/>
      <sz val="9"/>
      <color rgb="FFFF0000"/>
      <name val="Arial"/>
      <family val="2"/>
    </font>
    <font>
      <b/>
      <sz val="10"/>
      <color rgb="FFFF0000"/>
      <name val="Arial"/>
      <family val="2"/>
    </font>
    <font>
      <u/>
      <sz val="9"/>
      <color indexed="12"/>
      <name val="Times New Roman"/>
      <family val="1"/>
    </font>
    <font>
      <u/>
      <sz val="9"/>
      <name val="Times New Roman"/>
      <family val="1"/>
    </font>
    <font>
      <b/>
      <u/>
      <sz val="9"/>
      <color indexed="12"/>
      <name val="Times New Roman"/>
      <family val="1"/>
    </font>
    <font>
      <sz val="12"/>
      <color theme="0"/>
      <name val="Times New Roman"/>
      <family val="1"/>
    </font>
    <font>
      <sz val="10"/>
      <color indexed="8"/>
      <name val="Times New Roman"/>
      <family val="1"/>
    </font>
    <font>
      <sz val="9"/>
      <name val="Arial"/>
      <family val="2"/>
    </font>
    <font>
      <sz val="8"/>
      <color rgb="FF000000"/>
      <name val="Segoe UI"/>
      <family val="2"/>
    </font>
  </fonts>
  <fills count="3">
    <fill>
      <patternFill patternType="none"/>
    </fill>
    <fill>
      <patternFill patternType="gray125"/>
    </fill>
    <fill>
      <patternFill patternType="solid">
        <fgColor rgb="FFCCFFFF"/>
        <bgColor indexed="64"/>
      </patternFill>
    </fill>
  </fills>
  <borders count="18">
    <border>
      <left/>
      <right/>
      <top/>
      <bottom/>
      <diagonal/>
    </border>
    <border>
      <left/>
      <right/>
      <top/>
      <bottom style="thin">
        <color indexed="8"/>
      </bottom>
      <diagonal/>
    </border>
    <border>
      <left/>
      <right/>
      <top style="thin">
        <color indexed="8"/>
      </top>
      <bottom/>
      <diagonal/>
    </border>
    <border>
      <left/>
      <right style="thin">
        <color indexed="8"/>
      </right>
      <top/>
      <bottom/>
      <diagonal/>
    </border>
    <border>
      <left style="thin">
        <color indexed="8"/>
      </left>
      <right/>
      <top/>
      <bottom/>
      <diagonal/>
    </border>
    <border>
      <left/>
      <right/>
      <top/>
      <bottom style="thin">
        <color theme="1"/>
      </bottom>
      <diagonal/>
    </border>
    <border>
      <left/>
      <right/>
      <top/>
      <bottom style="double">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98">
    <xf numFmtId="0" fontId="0" fillId="0" borderId="0" xfId="0"/>
    <xf numFmtId="0" fontId="3" fillId="0" borderId="0" xfId="0" applyFont="1"/>
    <xf numFmtId="0" fontId="4" fillId="0" borderId="0" xfId="0" applyFont="1" applyAlignment="1">
      <alignment horizontal="right"/>
    </xf>
    <xf numFmtId="49" fontId="5" fillId="0" borderId="1" xfId="0" applyNumberFormat="1" applyFont="1" applyBorder="1" applyAlignment="1" applyProtection="1">
      <alignment horizontal="center"/>
      <protection locked="0"/>
    </xf>
    <xf numFmtId="0" fontId="7" fillId="0" borderId="0" xfId="0" applyFont="1"/>
    <xf numFmtId="0" fontId="3" fillId="0" borderId="2" xfId="0" applyFont="1" applyBorder="1"/>
    <xf numFmtId="0" fontId="8" fillId="0" borderId="0" xfId="0" applyFont="1"/>
    <xf numFmtId="0" fontId="3" fillId="0" borderId="0" xfId="0" applyFont="1" applyAlignment="1">
      <alignment horizontal="right"/>
    </xf>
    <xf numFmtId="0" fontId="9" fillId="0" borderId="0" xfId="0" applyFont="1" applyAlignment="1">
      <alignment horizontal="left"/>
    </xf>
    <xf numFmtId="0" fontId="10" fillId="0" borderId="0" xfId="0" applyFont="1" applyAlignment="1">
      <alignment horizontal="left"/>
    </xf>
    <xf numFmtId="0" fontId="3" fillId="0" borderId="0" xfId="0" applyFont="1" applyAlignment="1">
      <alignment horizontal="center"/>
    </xf>
    <xf numFmtId="0" fontId="3" fillId="0" borderId="4" xfId="0" applyFont="1" applyBorder="1"/>
    <xf numFmtId="0" fontId="9" fillId="0" borderId="0" xfId="0" applyFont="1"/>
    <xf numFmtId="38" fontId="3" fillId="0" borderId="1" xfId="0" applyNumberFormat="1" applyFont="1" applyBorder="1" applyProtection="1">
      <protection locked="0"/>
    </xf>
    <xf numFmtId="0" fontId="3" fillId="0" borderId="0" xfId="0" applyFont="1" applyAlignment="1">
      <alignment horizontal="centerContinuous"/>
    </xf>
    <xf numFmtId="0" fontId="11" fillId="0" borderId="0" xfId="0" applyFont="1" applyAlignment="1">
      <alignment vertical="center" wrapText="1"/>
    </xf>
    <xf numFmtId="0" fontId="3" fillId="0" borderId="3" xfId="0" applyFont="1" applyBorder="1" applyAlignment="1">
      <alignment horizontal="center"/>
    </xf>
    <xf numFmtId="38" fontId="3" fillId="0" borderId="6" xfId="0" applyNumberFormat="1" applyFont="1" applyBorder="1"/>
    <xf numFmtId="0" fontId="12" fillId="2" borderId="0" xfId="2" applyFont="1" applyFill="1"/>
    <xf numFmtId="0" fontId="2" fillId="2" borderId="0" xfId="2" applyFill="1"/>
    <xf numFmtId="0" fontId="9" fillId="0" borderId="0" xfId="0" applyFont="1" applyAlignment="1">
      <alignment horizontal="center"/>
    </xf>
    <xf numFmtId="0" fontId="3" fillId="0" borderId="0" xfId="0" applyFont="1" applyAlignment="1">
      <alignment horizontal="left"/>
    </xf>
    <xf numFmtId="0" fontId="13" fillId="0" borderId="0" xfId="0" applyFont="1"/>
    <xf numFmtId="165" fontId="3" fillId="0" borderId="7" xfId="0" applyNumberFormat="1" applyFont="1" applyBorder="1" applyProtection="1">
      <protection locked="0"/>
    </xf>
    <xf numFmtId="165" fontId="3" fillId="0" borderId="0" xfId="0" applyNumberFormat="1" applyFont="1"/>
    <xf numFmtId="166" fontId="3" fillId="0" borderId="0" xfId="0" applyNumberFormat="1" applyFont="1" applyAlignment="1">
      <alignment horizontal="center"/>
    </xf>
    <xf numFmtId="166" fontId="3" fillId="0" borderId="0" xfId="0" applyNumberFormat="1" applyFont="1"/>
    <xf numFmtId="0" fontId="14" fillId="0" borderId="0" xfId="0" applyFont="1"/>
    <xf numFmtId="165" fontId="3" fillId="0" borderId="9" xfId="0" applyNumberFormat="1" applyFont="1" applyBorder="1" applyProtection="1">
      <protection locked="0"/>
    </xf>
    <xf numFmtId="0" fontId="15" fillId="0" borderId="0" xfId="2" applyFont="1" applyAlignment="1">
      <alignment wrapText="1"/>
    </xf>
    <xf numFmtId="0" fontId="3" fillId="0" borderId="3" xfId="0" applyFont="1" applyBorder="1" applyAlignment="1">
      <alignment wrapText="1"/>
    </xf>
    <xf numFmtId="165" fontId="3" fillId="0" borderId="10" xfId="0" applyNumberFormat="1" applyFont="1" applyBorder="1"/>
    <xf numFmtId="0" fontId="10" fillId="0" borderId="0" xfId="0" applyFont="1"/>
    <xf numFmtId="0" fontId="16" fillId="0" borderId="0" xfId="0" applyFont="1" applyAlignment="1">
      <alignment horizontal="center"/>
    </xf>
    <xf numFmtId="38" fontId="3" fillId="0" borderId="1" xfId="0" applyNumberFormat="1" applyFont="1" applyBorder="1"/>
    <xf numFmtId="0" fontId="3" fillId="0" borderId="0" xfId="0" applyFont="1" applyAlignment="1">
      <alignment vertical="top"/>
    </xf>
    <xf numFmtId="0" fontId="3" fillId="0" borderId="0" xfId="0" quotePrefix="1" applyFont="1" applyAlignment="1">
      <alignment horizontal="right"/>
    </xf>
    <xf numFmtId="0" fontId="3" fillId="0" borderId="0" xfId="0" applyFont="1" applyAlignment="1">
      <alignment wrapText="1"/>
    </xf>
    <xf numFmtId="14" fontId="3" fillId="0" borderId="0" xfId="0" applyNumberFormat="1" applyFont="1" applyAlignment="1">
      <alignment horizontal="left"/>
    </xf>
    <xf numFmtId="14" fontId="3" fillId="0" borderId="3" xfId="0" applyNumberFormat="1" applyFont="1" applyBorder="1" applyAlignment="1">
      <alignment horizontal="center"/>
    </xf>
    <xf numFmtId="0" fontId="12" fillId="0" borderId="0" xfId="0" quotePrefix="1" applyFont="1"/>
    <xf numFmtId="0" fontId="3" fillId="0" borderId="0" xfId="0" applyFont="1" applyAlignment="1">
      <alignment horizontal="center" wrapText="1"/>
    </xf>
    <xf numFmtId="0" fontId="3" fillId="0" borderId="0" xfId="0" applyFont="1" applyAlignment="1">
      <alignment horizontal="justify" wrapText="1"/>
    </xf>
    <xf numFmtId="0" fontId="17" fillId="2" borderId="0" xfId="2" applyFont="1" applyFill="1"/>
    <xf numFmtId="168" fontId="3" fillId="0" borderId="0" xfId="0" applyNumberFormat="1" applyFont="1"/>
    <xf numFmtId="0" fontId="3" fillId="0" borderId="0" xfId="0" applyFont="1" applyAlignment="1">
      <alignment horizontal="justify" vertical="top" wrapText="1"/>
    </xf>
    <xf numFmtId="0" fontId="14" fillId="0" borderId="0" xfId="0" quotePrefix="1" applyFont="1"/>
    <xf numFmtId="0" fontId="18" fillId="0" borderId="0" xfId="0" applyFont="1"/>
    <xf numFmtId="37" fontId="3" fillId="0" borderId="1" xfId="0" applyNumberFormat="1" applyFont="1" applyBorder="1"/>
    <xf numFmtId="0" fontId="18" fillId="0" borderId="0" xfId="0" applyFont="1" applyProtection="1">
      <protection locked="0"/>
    </xf>
    <xf numFmtId="9" fontId="3" fillId="0" borderId="1" xfId="1" applyFont="1" applyBorder="1"/>
    <xf numFmtId="0" fontId="3" fillId="0" borderId="0" xfId="0" quotePrefix="1" applyFont="1" applyAlignment="1">
      <alignment horizontal="left"/>
    </xf>
    <xf numFmtId="0" fontId="5" fillId="0" borderId="4" xfId="0" applyFont="1" applyBorder="1"/>
    <xf numFmtId="0" fontId="3" fillId="0" borderId="2" xfId="0" applyFont="1" applyBorder="1" applyAlignment="1">
      <alignment horizontal="center"/>
    </xf>
    <xf numFmtId="0" fontId="5" fillId="0" borderId="15" xfId="0" applyFont="1" applyBorder="1"/>
    <xf numFmtId="0" fontId="19" fillId="0" borderId="0" xfId="0" applyFont="1"/>
    <xf numFmtId="0" fontId="6" fillId="0" borderId="0" xfId="0" applyFont="1"/>
    <xf numFmtId="0" fontId="20" fillId="0" borderId="0" xfId="0" applyFont="1"/>
    <xf numFmtId="0" fontId="5" fillId="0" borderId="0" xfId="0" applyFont="1"/>
    <xf numFmtId="0" fontId="20" fillId="0" borderId="0" xfId="0" applyFont="1" applyAlignment="1">
      <alignment horizontal="justify" vertical="top"/>
    </xf>
    <xf numFmtId="0" fontId="8" fillId="0" borderId="0" xfId="0" applyFont="1" applyProtection="1">
      <protection hidden="1"/>
    </xf>
    <xf numFmtId="0" fontId="3" fillId="0" borderId="2" xfId="0" applyFont="1" applyBorder="1" applyAlignment="1">
      <alignment horizontal="center"/>
    </xf>
    <xf numFmtId="0" fontId="3" fillId="0" borderId="0" xfId="0" applyFont="1" applyAlignment="1">
      <alignment horizontal="center"/>
    </xf>
    <xf numFmtId="0" fontId="3" fillId="0" borderId="12" xfId="0" applyFont="1" applyBorder="1" applyAlignment="1" applyProtection="1">
      <alignment horizontal="justify" vertical="top"/>
      <protection locked="0"/>
    </xf>
    <xf numFmtId="0" fontId="3" fillId="0" borderId="11" xfId="0" applyFont="1" applyBorder="1" applyAlignment="1" applyProtection="1">
      <alignment horizontal="justify" vertical="top"/>
      <protection locked="0"/>
    </xf>
    <xf numFmtId="0" fontId="3" fillId="0" borderId="13" xfId="0" applyFont="1" applyBorder="1" applyAlignment="1" applyProtection="1">
      <alignment horizontal="justify" vertical="top"/>
      <protection locked="0"/>
    </xf>
    <xf numFmtId="0" fontId="3" fillId="0" borderId="14" xfId="0" applyFont="1" applyBorder="1" applyAlignment="1" applyProtection="1">
      <alignment horizontal="justify" vertical="top"/>
      <protection locked="0"/>
    </xf>
    <xf numFmtId="0" fontId="3" fillId="0" borderId="0" xfId="0" applyFont="1" applyAlignment="1" applyProtection="1">
      <alignment horizontal="justify" vertical="top"/>
      <protection locked="0"/>
    </xf>
    <xf numFmtId="0" fontId="3" fillId="0" borderId="15" xfId="0" applyFont="1" applyBorder="1" applyAlignment="1" applyProtection="1">
      <alignment horizontal="justify" vertical="top"/>
      <protection locked="0"/>
    </xf>
    <xf numFmtId="0" fontId="3" fillId="0" borderId="16" xfId="0" applyFont="1" applyBorder="1" applyAlignment="1" applyProtection="1">
      <alignment horizontal="justify" vertical="top"/>
      <protection locked="0"/>
    </xf>
    <xf numFmtId="0" fontId="3" fillId="0" borderId="5" xfId="0" applyFont="1" applyBorder="1" applyAlignment="1" applyProtection="1">
      <alignment horizontal="justify" vertical="top"/>
      <protection locked="0"/>
    </xf>
    <xf numFmtId="0" fontId="3" fillId="0" borderId="17" xfId="0" applyFont="1" applyBorder="1" applyAlignment="1" applyProtection="1">
      <alignment horizontal="justify" vertical="top"/>
      <protection locked="0"/>
    </xf>
    <xf numFmtId="0" fontId="3" fillId="0" borderId="0" xfId="0" applyFont="1" applyAlignment="1">
      <alignment horizontal="left"/>
    </xf>
    <xf numFmtId="0" fontId="3" fillId="0" borderId="5" xfId="0" applyFont="1" applyBorder="1" applyAlignment="1" applyProtection="1">
      <alignment horizontal="center"/>
      <protection locked="0"/>
    </xf>
    <xf numFmtId="169" fontId="3" fillId="0" borderId="1" xfId="0" applyNumberFormat="1" applyFont="1" applyBorder="1" applyAlignment="1" applyProtection="1">
      <alignment horizontal="center"/>
      <protection locked="0"/>
    </xf>
    <xf numFmtId="0" fontId="15" fillId="0" borderId="1" xfId="2" applyFont="1" applyBorder="1" applyAlignment="1" applyProtection="1">
      <alignment horizontal="center"/>
      <protection locked="0"/>
    </xf>
    <xf numFmtId="167" fontId="3" fillId="0" borderId="5" xfId="0" applyNumberFormat="1" applyFont="1" applyBorder="1" applyAlignment="1" applyProtection="1">
      <alignment horizontal="center"/>
      <protection locked="0"/>
    </xf>
    <xf numFmtId="0" fontId="3" fillId="0" borderId="11" xfId="0" applyFont="1" applyBorder="1" applyAlignment="1">
      <alignment horizontal="center" vertical="center"/>
    </xf>
    <xf numFmtId="0" fontId="14" fillId="0" borderId="0" xfId="0" applyFont="1" applyAlignment="1">
      <alignment horizontal="center" vertical="center" wrapText="1"/>
    </xf>
    <xf numFmtId="0" fontId="3" fillId="0" borderId="5" xfId="0" applyFont="1" applyBorder="1" applyAlignment="1">
      <alignment horizontal="center"/>
    </xf>
    <xf numFmtId="0" fontId="3" fillId="0" borderId="1" xfId="0" applyFont="1" applyBorder="1"/>
    <xf numFmtId="0" fontId="3" fillId="0" borderId="0" xfId="0" applyFont="1" applyAlignment="1" applyProtection="1">
      <alignment horizontal="center"/>
      <protection locked="0"/>
    </xf>
    <xf numFmtId="0" fontId="3" fillId="0" borderId="8" xfId="0" applyFont="1" applyBorder="1"/>
    <xf numFmtId="0" fontId="3" fillId="0" borderId="2" xfId="0" applyFont="1" applyBorder="1" applyAlignment="1">
      <alignment horizontal="center" vertical="top"/>
    </xf>
    <xf numFmtId="0" fontId="3" fillId="0" borderId="8" xfId="0" applyFont="1" applyBorder="1" applyAlignment="1">
      <alignment horizontal="center"/>
    </xf>
    <xf numFmtId="167" fontId="3" fillId="0" borderId="8" xfId="0" applyNumberFormat="1" applyFont="1" applyBorder="1" applyAlignment="1" applyProtection="1">
      <alignment horizontal="center"/>
      <protection locked="0"/>
    </xf>
    <xf numFmtId="0" fontId="3" fillId="0" borderId="1" xfId="0" applyFont="1" applyBorder="1" applyAlignment="1">
      <alignment horizontal="center"/>
    </xf>
    <xf numFmtId="0" fontId="11"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center"/>
    </xf>
    <xf numFmtId="0" fontId="0" fillId="0" borderId="3" xfId="0" applyBorder="1" applyAlignment="1">
      <alignment vertical="center"/>
    </xf>
    <xf numFmtId="0" fontId="9" fillId="0" borderId="0" xfId="0" applyFont="1" applyAlignment="1">
      <alignment horizontal="center"/>
    </xf>
    <xf numFmtId="0" fontId="9" fillId="0" borderId="3" xfId="0" applyFont="1" applyBorder="1" applyAlignment="1">
      <alignment horizontal="center"/>
    </xf>
    <xf numFmtId="164" fontId="3" fillId="0" borderId="1" xfId="0" applyNumberFormat="1" applyFont="1" applyBorder="1" applyAlignment="1" applyProtection="1">
      <alignment horizontal="center"/>
      <protection locked="0"/>
    </xf>
    <xf numFmtId="49" fontId="5" fillId="0" borderId="1" xfId="0" applyNumberFormat="1" applyFont="1" applyBorder="1" applyAlignment="1" applyProtection="1">
      <alignment horizontal="left"/>
      <protection locked="0"/>
    </xf>
    <xf numFmtId="49" fontId="6" fillId="0" borderId="1" xfId="0" applyNumberFormat="1" applyFont="1" applyBorder="1" applyProtection="1">
      <protection locked="0"/>
    </xf>
    <xf numFmtId="0" fontId="3" fillId="0" borderId="3" xfId="0" applyFont="1" applyBorder="1" applyAlignment="1">
      <alignment horizontal="center"/>
    </xf>
    <xf numFmtId="38" fontId="3" fillId="0" borderId="5" xfId="0" applyNumberFormat="1" applyFont="1" applyBorder="1" applyAlignment="1" applyProtection="1">
      <alignment horizont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T33" lockText="1" noThreeD="1"/>
</file>

<file path=xl/drawings/_rels/drawing1.xml.rels><?xml version="1.0" encoding="UTF-8" standalone="yes"?>
<Relationships xmlns="http://schemas.openxmlformats.org/package/2006/relationships"><Relationship Id="rId2" Type="http://schemas.openxmlformats.org/officeDocument/2006/relationships/hyperlink" Target="#CoverGen"/><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2</xdr:row>
      <xdr:rowOff>38100</xdr:rowOff>
    </xdr:from>
    <xdr:to>
      <xdr:col>2</xdr:col>
      <xdr:colOff>0</xdr:colOff>
      <xdr:row>8</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0"/>
          <a:ext cx="11620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836294</xdr:colOff>
      <xdr:row>4</xdr:row>
      <xdr:rowOff>200024</xdr:rowOff>
    </xdr:from>
    <xdr:to>
      <xdr:col>7</xdr:col>
      <xdr:colOff>923700</xdr:colOff>
      <xdr:row>6</xdr:row>
      <xdr:rowOff>152399</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5151119" y="847724"/>
          <a:ext cx="925606" cy="35242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Times New Roman" pitchFamily="18" charset="0"/>
              <a:cs typeface="Times New Roman" pitchFamily="18" charset="0"/>
            </a:rPr>
            <a:t>Instructions</a:t>
          </a:r>
        </a:p>
      </xdr:txBody>
    </xdr:sp>
    <xdr:clientData fPrintsWithSheet="0"/>
  </xdr:twoCellAnchor>
  <mc:AlternateContent xmlns:mc="http://schemas.openxmlformats.org/markup-compatibility/2006">
    <mc:Choice xmlns:a14="http://schemas.microsoft.com/office/drawing/2010/main" Requires="a14">
      <xdr:twoCellAnchor editAs="oneCell">
        <xdr:from>
          <xdr:col>19</xdr:col>
          <xdr:colOff>438150</xdr:colOff>
          <xdr:row>29</xdr:row>
          <xdr:rowOff>419100</xdr:rowOff>
        </xdr:from>
        <xdr:to>
          <xdr:col>21</xdr:col>
          <xdr:colOff>0</xdr:colOff>
          <xdr:row>36</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this box if your district has no teachers (transporting districts and some CTEDs).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p/OneDrive/Documents/2021%20Budget/2021EXP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efreshError="1"/>
      <sheetData sheetId="1">
        <row r="33">
          <cell r="D33" t="str">
            <v>Edupoint (Synergy)</v>
          </cell>
        </row>
      </sheetData>
      <sheetData sheetId="2">
        <row r="42">
          <cell r="L42">
            <v>1026055</v>
          </cell>
        </row>
      </sheetData>
      <sheetData sheetId="3" refreshError="1"/>
      <sheetData sheetId="4" refreshError="1"/>
      <sheetData sheetId="5">
        <row r="19">
          <cell r="K19">
            <v>56046</v>
          </cell>
        </row>
      </sheetData>
      <sheetData sheetId="6" refreshError="1"/>
      <sheetData sheetId="7">
        <row r="24">
          <cell r="J24">
            <v>19000</v>
          </cell>
        </row>
      </sheetData>
      <sheetData sheetId="8">
        <row r="56">
          <cell r="J56">
            <v>1026055</v>
          </cell>
        </row>
      </sheetData>
      <sheetData sheetId="9">
        <row r="32">
          <cell r="K32">
            <v>56046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D86C1-5AF9-49CC-9655-C4C96350C0E6}">
  <dimension ref="A1:T56"/>
  <sheetViews>
    <sheetView tabSelected="1" topLeftCell="A10" workbookViewId="0">
      <selection activeCell="F22" sqref="F22:G22"/>
    </sheetView>
  </sheetViews>
  <sheetFormatPr defaultColWidth="16.42578125" defaultRowHeight="15.75" x14ac:dyDescent="0.25"/>
  <cols>
    <col min="1" max="1" width="8.7109375" style="4" customWidth="1"/>
    <col min="2" max="2" width="12.85546875" style="4" customWidth="1"/>
    <col min="3" max="3" width="14.140625" style="4" customWidth="1"/>
    <col min="4" max="4" width="12.5703125" style="4" customWidth="1"/>
    <col min="5" max="5" width="4.85546875" style="4" customWidth="1"/>
    <col min="6" max="6" width="11.5703125" style="4" customWidth="1"/>
    <col min="7" max="7" width="12.5703125" style="4" customWidth="1"/>
    <col min="8" max="8" width="13.85546875" style="4" customWidth="1"/>
    <col min="9" max="10" width="3.140625" style="4" customWidth="1"/>
    <col min="11" max="11" width="3.5703125" style="4" customWidth="1"/>
    <col min="12" max="12" width="17.42578125" style="4" customWidth="1"/>
    <col min="13" max="13" width="12.5703125" style="4" customWidth="1"/>
    <col min="14" max="14" width="16.42578125" style="4"/>
    <col min="15" max="15" width="11.28515625" style="4" customWidth="1"/>
    <col min="16" max="16" width="3.5703125" style="4" customWidth="1"/>
    <col min="17" max="17" width="16.42578125" style="4"/>
    <col min="18" max="18" width="3.5703125" style="4" customWidth="1"/>
    <col min="19" max="256" width="16.42578125" style="4"/>
    <col min="257" max="257" width="8.7109375" style="4" customWidth="1"/>
    <col min="258" max="258" width="12.85546875" style="4" customWidth="1"/>
    <col min="259" max="259" width="14.140625" style="4" customWidth="1"/>
    <col min="260" max="260" width="12.5703125" style="4" customWidth="1"/>
    <col min="261" max="261" width="4.85546875" style="4" customWidth="1"/>
    <col min="262" max="262" width="11.5703125" style="4" customWidth="1"/>
    <col min="263" max="263" width="12.5703125" style="4" customWidth="1"/>
    <col min="264" max="264" width="13.85546875" style="4" customWidth="1"/>
    <col min="265" max="266" width="3.140625" style="4" customWidth="1"/>
    <col min="267" max="267" width="3.5703125" style="4" customWidth="1"/>
    <col min="268" max="268" width="17.42578125" style="4" customWidth="1"/>
    <col min="269" max="269" width="12.5703125" style="4" customWidth="1"/>
    <col min="270" max="270" width="16.42578125" style="4"/>
    <col min="271" max="271" width="11.28515625" style="4" customWidth="1"/>
    <col min="272" max="272" width="3.5703125" style="4" customWidth="1"/>
    <col min="273" max="273" width="16.42578125" style="4"/>
    <col min="274" max="274" width="3.5703125" style="4" customWidth="1"/>
    <col min="275" max="512" width="16.42578125" style="4"/>
    <col min="513" max="513" width="8.7109375" style="4" customWidth="1"/>
    <col min="514" max="514" width="12.85546875" style="4" customWidth="1"/>
    <col min="515" max="515" width="14.140625" style="4" customWidth="1"/>
    <col min="516" max="516" width="12.5703125" style="4" customWidth="1"/>
    <col min="517" max="517" width="4.85546875" style="4" customWidth="1"/>
    <col min="518" max="518" width="11.5703125" style="4" customWidth="1"/>
    <col min="519" max="519" width="12.5703125" style="4" customWidth="1"/>
    <col min="520" max="520" width="13.85546875" style="4" customWidth="1"/>
    <col min="521" max="522" width="3.140625" style="4" customWidth="1"/>
    <col min="523" max="523" width="3.5703125" style="4" customWidth="1"/>
    <col min="524" max="524" width="17.42578125" style="4" customWidth="1"/>
    <col min="525" max="525" width="12.5703125" style="4" customWidth="1"/>
    <col min="526" max="526" width="16.42578125" style="4"/>
    <col min="527" max="527" width="11.28515625" style="4" customWidth="1"/>
    <col min="528" max="528" width="3.5703125" style="4" customWidth="1"/>
    <col min="529" max="529" width="16.42578125" style="4"/>
    <col min="530" max="530" width="3.5703125" style="4" customWidth="1"/>
    <col min="531" max="768" width="16.42578125" style="4"/>
    <col min="769" max="769" width="8.7109375" style="4" customWidth="1"/>
    <col min="770" max="770" width="12.85546875" style="4" customWidth="1"/>
    <col min="771" max="771" width="14.140625" style="4" customWidth="1"/>
    <col min="772" max="772" width="12.5703125" style="4" customWidth="1"/>
    <col min="773" max="773" width="4.85546875" style="4" customWidth="1"/>
    <col min="774" max="774" width="11.5703125" style="4" customWidth="1"/>
    <col min="775" max="775" width="12.5703125" style="4" customWidth="1"/>
    <col min="776" max="776" width="13.85546875" style="4" customWidth="1"/>
    <col min="777" max="778" width="3.140625" style="4" customWidth="1"/>
    <col min="779" max="779" width="3.5703125" style="4" customWidth="1"/>
    <col min="780" max="780" width="17.42578125" style="4" customWidth="1"/>
    <col min="781" max="781" width="12.5703125" style="4" customWidth="1"/>
    <col min="782" max="782" width="16.42578125" style="4"/>
    <col min="783" max="783" width="11.28515625" style="4" customWidth="1"/>
    <col min="784" max="784" width="3.5703125" style="4" customWidth="1"/>
    <col min="785" max="785" width="16.42578125" style="4"/>
    <col min="786" max="786" width="3.5703125" style="4" customWidth="1"/>
    <col min="787" max="1024" width="16.42578125" style="4"/>
    <col min="1025" max="1025" width="8.7109375" style="4" customWidth="1"/>
    <col min="1026" max="1026" width="12.85546875" style="4" customWidth="1"/>
    <col min="1027" max="1027" width="14.140625" style="4" customWidth="1"/>
    <col min="1028" max="1028" width="12.5703125" style="4" customWidth="1"/>
    <col min="1029" max="1029" width="4.85546875" style="4" customWidth="1"/>
    <col min="1030" max="1030" width="11.5703125" style="4" customWidth="1"/>
    <col min="1031" max="1031" width="12.5703125" style="4" customWidth="1"/>
    <col min="1032" max="1032" width="13.85546875" style="4" customWidth="1"/>
    <col min="1033" max="1034" width="3.140625" style="4" customWidth="1"/>
    <col min="1035" max="1035" width="3.5703125" style="4" customWidth="1"/>
    <col min="1036" max="1036" width="17.42578125" style="4" customWidth="1"/>
    <col min="1037" max="1037" width="12.5703125" style="4" customWidth="1"/>
    <col min="1038" max="1038" width="16.42578125" style="4"/>
    <col min="1039" max="1039" width="11.28515625" style="4" customWidth="1"/>
    <col min="1040" max="1040" width="3.5703125" style="4" customWidth="1"/>
    <col min="1041" max="1041" width="16.42578125" style="4"/>
    <col min="1042" max="1042" width="3.5703125" style="4" customWidth="1"/>
    <col min="1043" max="1280" width="16.42578125" style="4"/>
    <col min="1281" max="1281" width="8.7109375" style="4" customWidth="1"/>
    <col min="1282" max="1282" width="12.85546875" style="4" customWidth="1"/>
    <col min="1283" max="1283" width="14.140625" style="4" customWidth="1"/>
    <col min="1284" max="1284" width="12.5703125" style="4" customWidth="1"/>
    <col min="1285" max="1285" width="4.85546875" style="4" customWidth="1"/>
    <col min="1286" max="1286" width="11.5703125" style="4" customWidth="1"/>
    <col min="1287" max="1287" width="12.5703125" style="4" customWidth="1"/>
    <col min="1288" max="1288" width="13.85546875" style="4" customWidth="1"/>
    <col min="1289" max="1290" width="3.140625" style="4" customWidth="1"/>
    <col min="1291" max="1291" width="3.5703125" style="4" customWidth="1"/>
    <col min="1292" max="1292" width="17.42578125" style="4" customWidth="1"/>
    <col min="1293" max="1293" width="12.5703125" style="4" customWidth="1"/>
    <col min="1294" max="1294" width="16.42578125" style="4"/>
    <col min="1295" max="1295" width="11.28515625" style="4" customWidth="1"/>
    <col min="1296" max="1296" width="3.5703125" style="4" customWidth="1"/>
    <col min="1297" max="1297" width="16.42578125" style="4"/>
    <col min="1298" max="1298" width="3.5703125" style="4" customWidth="1"/>
    <col min="1299" max="1536" width="16.42578125" style="4"/>
    <col min="1537" max="1537" width="8.7109375" style="4" customWidth="1"/>
    <col min="1538" max="1538" width="12.85546875" style="4" customWidth="1"/>
    <col min="1539" max="1539" width="14.140625" style="4" customWidth="1"/>
    <col min="1540" max="1540" width="12.5703125" style="4" customWidth="1"/>
    <col min="1541" max="1541" width="4.85546875" style="4" customWidth="1"/>
    <col min="1542" max="1542" width="11.5703125" style="4" customWidth="1"/>
    <col min="1543" max="1543" width="12.5703125" style="4" customWidth="1"/>
    <col min="1544" max="1544" width="13.85546875" style="4" customWidth="1"/>
    <col min="1545" max="1546" width="3.140625" style="4" customWidth="1"/>
    <col min="1547" max="1547" width="3.5703125" style="4" customWidth="1"/>
    <col min="1548" max="1548" width="17.42578125" style="4" customWidth="1"/>
    <col min="1549" max="1549" width="12.5703125" style="4" customWidth="1"/>
    <col min="1550" max="1550" width="16.42578125" style="4"/>
    <col min="1551" max="1551" width="11.28515625" style="4" customWidth="1"/>
    <col min="1552" max="1552" width="3.5703125" style="4" customWidth="1"/>
    <col min="1553" max="1553" width="16.42578125" style="4"/>
    <col min="1554" max="1554" width="3.5703125" style="4" customWidth="1"/>
    <col min="1555" max="1792" width="16.42578125" style="4"/>
    <col min="1793" max="1793" width="8.7109375" style="4" customWidth="1"/>
    <col min="1794" max="1794" width="12.85546875" style="4" customWidth="1"/>
    <col min="1795" max="1795" width="14.140625" style="4" customWidth="1"/>
    <col min="1796" max="1796" width="12.5703125" style="4" customWidth="1"/>
    <col min="1797" max="1797" width="4.85546875" style="4" customWidth="1"/>
    <col min="1798" max="1798" width="11.5703125" style="4" customWidth="1"/>
    <col min="1799" max="1799" width="12.5703125" style="4" customWidth="1"/>
    <col min="1800" max="1800" width="13.85546875" style="4" customWidth="1"/>
    <col min="1801" max="1802" width="3.140625" style="4" customWidth="1"/>
    <col min="1803" max="1803" width="3.5703125" style="4" customWidth="1"/>
    <col min="1804" max="1804" width="17.42578125" style="4" customWidth="1"/>
    <col min="1805" max="1805" width="12.5703125" style="4" customWidth="1"/>
    <col min="1806" max="1806" width="16.42578125" style="4"/>
    <col min="1807" max="1807" width="11.28515625" style="4" customWidth="1"/>
    <col min="1808" max="1808" width="3.5703125" style="4" customWidth="1"/>
    <col min="1809" max="1809" width="16.42578125" style="4"/>
    <col min="1810" max="1810" width="3.5703125" style="4" customWidth="1"/>
    <col min="1811" max="2048" width="16.42578125" style="4"/>
    <col min="2049" max="2049" width="8.7109375" style="4" customWidth="1"/>
    <col min="2050" max="2050" width="12.85546875" style="4" customWidth="1"/>
    <col min="2051" max="2051" width="14.140625" style="4" customWidth="1"/>
    <col min="2052" max="2052" width="12.5703125" style="4" customWidth="1"/>
    <col min="2053" max="2053" width="4.85546875" style="4" customWidth="1"/>
    <col min="2054" max="2054" width="11.5703125" style="4" customWidth="1"/>
    <col min="2055" max="2055" width="12.5703125" style="4" customWidth="1"/>
    <col min="2056" max="2056" width="13.85546875" style="4" customWidth="1"/>
    <col min="2057" max="2058" width="3.140625" style="4" customWidth="1"/>
    <col min="2059" max="2059" width="3.5703125" style="4" customWidth="1"/>
    <col min="2060" max="2060" width="17.42578125" style="4" customWidth="1"/>
    <col min="2061" max="2061" width="12.5703125" style="4" customWidth="1"/>
    <col min="2062" max="2062" width="16.42578125" style="4"/>
    <col min="2063" max="2063" width="11.28515625" style="4" customWidth="1"/>
    <col min="2064" max="2064" width="3.5703125" style="4" customWidth="1"/>
    <col min="2065" max="2065" width="16.42578125" style="4"/>
    <col min="2066" max="2066" width="3.5703125" style="4" customWidth="1"/>
    <col min="2067" max="2304" width="16.42578125" style="4"/>
    <col min="2305" max="2305" width="8.7109375" style="4" customWidth="1"/>
    <col min="2306" max="2306" width="12.85546875" style="4" customWidth="1"/>
    <col min="2307" max="2307" width="14.140625" style="4" customWidth="1"/>
    <col min="2308" max="2308" width="12.5703125" style="4" customWidth="1"/>
    <col min="2309" max="2309" width="4.85546875" style="4" customWidth="1"/>
    <col min="2310" max="2310" width="11.5703125" style="4" customWidth="1"/>
    <col min="2311" max="2311" width="12.5703125" style="4" customWidth="1"/>
    <col min="2312" max="2312" width="13.85546875" style="4" customWidth="1"/>
    <col min="2313" max="2314" width="3.140625" style="4" customWidth="1"/>
    <col min="2315" max="2315" width="3.5703125" style="4" customWidth="1"/>
    <col min="2316" max="2316" width="17.42578125" style="4" customWidth="1"/>
    <col min="2317" max="2317" width="12.5703125" style="4" customWidth="1"/>
    <col min="2318" max="2318" width="16.42578125" style="4"/>
    <col min="2319" max="2319" width="11.28515625" style="4" customWidth="1"/>
    <col min="2320" max="2320" width="3.5703125" style="4" customWidth="1"/>
    <col min="2321" max="2321" width="16.42578125" style="4"/>
    <col min="2322" max="2322" width="3.5703125" style="4" customWidth="1"/>
    <col min="2323" max="2560" width="16.42578125" style="4"/>
    <col min="2561" max="2561" width="8.7109375" style="4" customWidth="1"/>
    <col min="2562" max="2562" width="12.85546875" style="4" customWidth="1"/>
    <col min="2563" max="2563" width="14.140625" style="4" customWidth="1"/>
    <col min="2564" max="2564" width="12.5703125" style="4" customWidth="1"/>
    <col min="2565" max="2565" width="4.85546875" style="4" customWidth="1"/>
    <col min="2566" max="2566" width="11.5703125" style="4" customWidth="1"/>
    <col min="2567" max="2567" width="12.5703125" style="4" customWidth="1"/>
    <col min="2568" max="2568" width="13.85546875" style="4" customWidth="1"/>
    <col min="2569" max="2570" width="3.140625" style="4" customWidth="1"/>
    <col min="2571" max="2571" width="3.5703125" style="4" customWidth="1"/>
    <col min="2572" max="2572" width="17.42578125" style="4" customWidth="1"/>
    <col min="2573" max="2573" width="12.5703125" style="4" customWidth="1"/>
    <col min="2574" max="2574" width="16.42578125" style="4"/>
    <col min="2575" max="2575" width="11.28515625" style="4" customWidth="1"/>
    <col min="2576" max="2576" width="3.5703125" style="4" customWidth="1"/>
    <col min="2577" max="2577" width="16.42578125" style="4"/>
    <col min="2578" max="2578" width="3.5703125" style="4" customWidth="1"/>
    <col min="2579" max="2816" width="16.42578125" style="4"/>
    <col min="2817" max="2817" width="8.7109375" style="4" customWidth="1"/>
    <col min="2818" max="2818" width="12.85546875" style="4" customWidth="1"/>
    <col min="2819" max="2819" width="14.140625" style="4" customWidth="1"/>
    <col min="2820" max="2820" width="12.5703125" style="4" customWidth="1"/>
    <col min="2821" max="2821" width="4.85546875" style="4" customWidth="1"/>
    <col min="2822" max="2822" width="11.5703125" style="4" customWidth="1"/>
    <col min="2823" max="2823" width="12.5703125" style="4" customWidth="1"/>
    <col min="2824" max="2824" width="13.85546875" style="4" customWidth="1"/>
    <col min="2825" max="2826" width="3.140625" style="4" customWidth="1"/>
    <col min="2827" max="2827" width="3.5703125" style="4" customWidth="1"/>
    <col min="2828" max="2828" width="17.42578125" style="4" customWidth="1"/>
    <col min="2829" max="2829" width="12.5703125" style="4" customWidth="1"/>
    <col min="2830" max="2830" width="16.42578125" style="4"/>
    <col min="2831" max="2831" width="11.28515625" style="4" customWidth="1"/>
    <col min="2832" max="2832" width="3.5703125" style="4" customWidth="1"/>
    <col min="2833" max="2833" width="16.42578125" style="4"/>
    <col min="2834" max="2834" width="3.5703125" style="4" customWidth="1"/>
    <col min="2835" max="3072" width="16.42578125" style="4"/>
    <col min="3073" max="3073" width="8.7109375" style="4" customWidth="1"/>
    <col min="3074" max="3074" width="12.85546875" style="4" customWidth="1"/>
    <col min="3075" max="3075" width="14.140625" style="4" customWidth="1"/>
    <col min="3076" max="3076" width="12.5703125" style="4" customWidth="1"/>
    <col min="3077" max="3077" width="4.85546875" style="4" customWidth="1"/>
    <col min="3078" max="3078" width="11.5703125" style="4" customWidth="1"/>
    <col min="3079" max="3079" width="12.5703125" style="4" customWidth="1"/>
    <col min="3080" max="3080" width="13.85546875" style="4" customWidth="1"/>
    <col min="3081" max="3082" width="3.140625" style="4" customWidth="1"/>
    <col min="3083" max="3083" width="3.5703125" style="4" customWidth="1"/>
    <col min="3084" max="3084" width="17.42578125" style="4" customWidth="1"/>
    <col min="3085" max="3085" width="12.5703125" style="4" customWidth="1"/>
    <col min="3086" max="3086" width="16.42578125" style="4"/>
    <col min="3087" max="3087" width="11.28515625" style="4" customWidth="1"/>
    <col min="3088" max="3088" width="3.5703125" style="4" customWidth="1"/>
    <col min="3089" max="3089" width="16.42578125" style="4"/>
    <col min="3090" max="3090" width="3.5703125" style="4" customWidth="1"/>
    <col min="3091" max="3328" width="16.42578125" style="4"/>
    <col min="3329" max="3329" width="8.7109375" style="4" customWidth="1"/>
    <col min="3330" max="3330" width="12.85546875" style="4" customWidth="1"/>
    <col min="3331" max="3331" width="14.140625" style="4" customWidth="1"/>
    <col min="3332" max="3332" width="12.5703125" style="4" customWidth="1"/>
    <col min="3333" max="3333" width="4.85546875" style="4" customWidth="1"/>
    <col min="3334" max="3334" width="11.5703125" style="4" customWidth="1"/>
    <col min="3335" max="3335" width="12.5703125" style="4" customWidth="1"/>
    <col min="3336" max="3336" width="13.85546875" style="4" customWidth="1"/>
    <col min="3337" max="3338" width="3.140625" style="4" customWidth="1"/>
    <col min="3339" max="3339" width="3.5703125" style="4" customWidth="1"/>
    <col min="3340" max="3340" width="17.42578125" style="4" customWidth="1"/>
    <col min="3341" max="3341" width="12.5703125" style="4" customWidth="1"/>
    <col min="3342" max="3342" width="16.42578125" style="4"/>
    <col min="3343" max="3343" width="11.28515625" style="4" customWidth="1"/>
    <col min="3344" max="3344" width="3.5703125" style="4" customWidth="1"/>
    <col min="3345" max="3345" width="16.42578125" style="4"/>
    <col min="3346" max="3346" width="3.5703125" style="4" customWidth="1"/>
    <col min="3347" max="3584" width="16.42578125" style="4"/>
    <col min="3585" max="3585" width="8.7109375" style="4" customWidth="1"/>
    <col min="3586" max="3586" width="12.85546875" style="4" customWidth="1"/>
    <col min="3587" max="3587" width="14.140625" style="4" customWidth="1"/>
    <col min="3588" max="3588" width="12.5703125" style="4" customWidth="1"/>
    <col min="3589" max="3589" width="4.85546875" style="4" customWidth="1"/>
    <col min="3590" max="3590" width="11.5703125" style="4" customWidth="1"/>
    <col min="3591" max="3591" width="12.5703125" style="4" customWidth="1"/>
    <col min="3592" max="3592" width="13.85546875" style="4" customWidth="1"/>
    <col min="3593" max="3594" width="3.140625" style="4" customWidth="1"/>
    <col min="3595" max="3595" width="3.5703125" style="4" customWidth="1"/>
    <col min="3596" max="3596" width="17.42578125" style="4" customWidth="1"/>
    <col min="3597" max="3597" width="12.5703125" style="4" customWidth="1"/>
    <col min="3598" max="3598" width="16.42578125" style="4"/>
    <col min="3599" max="3599" width="11.28515625" style="4" customWidth="1"/>
    <col min="3600" max="3600" width="3.5703125" style="4" customWidth="1"/>
    <col min="3601" max="3601" width="16.42578125" style="4"/>
    <col min="3602" max="3602" width="3.5703125" style="4" customWidth="1"/>
    <col min="3603" max="3840" width="16.42578125" style="4"/>
    <col min="3841" max="3841" width="8.7109375" style="4" customWidth="1"/>
    <col min="3842" max="3842" width="12.85546875" style="4" customWidth="1"/>
    <col min="3843" max="3843" width="14.140625" style="4" customWidth="1"/>
    <col min="3844" max="3844" width="12.5703125" style="4" customWidth="1"/>
    <col min="3845" max="3845" width="4.85546875" style="4" customWidth="1"/>
    <col min="3846" max="3846" width="11.5703125" style="4" customWidth="1"/>
    <col min="3847" max="3847" width="12.5703125" style="4" customWidth="1"/>
    <col min="3848" max="3848" width="13.85546875" style="4" customWidth="1"/>
    <col min="3849" max="3850" width="3.140625" style="4" customWidth="1"/>
    <col min="3851" max="3851" width="3.5703125" style="4" customWidth="1"/>
    <col min="3852" max="3852" width="17.42578125" style="4" customWidth="1"/>
    <col min="3853" max="3853" width="12.5703125" style="4" customWidth="1"/>
    <col min="3854" max="3854" width="16.42578125" style="4"/>
    <col min="3855" max="3855" width="11.28515625" style="4" customWidth="1"/>
    <col min="3856" max="3856" width="3.5703125" style="4" customWidth="1"/>
    <col min="3857" max="3857" width="16.42578125" style="4"/>
    <col min="3858" max="3858" width="3.5703125" style="4" customWidth="1"/>
    <col min="3859" max="4096" width="16.42578125" style="4"/>
    <col min="4097" max="4097" width="8.7109375" style="4" customWidth="1"/>
    <col min="4098" max="4098" width="12.85546875" style="4" customWidth="1"/>
    <col min="4099" max="4099" width="14.140625" style="4" customWidth="1"/>
    <col min="4100" max="4100" width="12.5703125" style="4" customWidth="1"/>
    <col min="4101" max="4101" width="4.85546875" style="4" customWidth="1"/>
    <col min="4102" max="4102" width="11.5703125" style="4" customWidth="1"/>
    <col min="4103" max="4103" width="12.5703125" style="4" customWidth="1"/>
    <col min="4104" max="4104" width="13.85546875" style="4" customWidth="1"/>
    <col min="4105" max="4106" width="3.140625" style="4" customWidth="1"/>
    <col min="4107" max="4107" width="3.5703125" style="4" customWidth="1"/>
    <col min="4108" max="4108" width="17.42578125" style="4" customWidth="1"/>
    <col min="4109" max="4109" width="12.5703125" style="4" customWidth="1"/>
    <col min="4110" max="4110" width="16.42578125" style="4"/>
    <col min="4111" max="4111" width="11.28515625" style="4" customWidth="1"/>
    <col min="4112" max="4112" width="3.5703125" style="4" customWidth="1"/>
    <col min="4113" max="4113" width="16.42578125" style="4"/>
    <col min="4114" max="4114" width="3.5703125" style="4" customWidth="1"/>
    <col min="4115" max="4352" width="16.42578125" style="4"/>
    <col min="4353" max="4353" width="8.7109375" style="4" customWidth="1"/>
    <col min="4354" max="4354" width="12.85546875" style="4" customWidth="1"/>
    <col min="4355" max="4355" width="14.140625" style="4" customWidth="1"/>
    <col min="4356" max="4356" width="12.5703125" style="4" customWidth="1"/>
    <col min="4357" max="4357" width="4.85546875" style="4" customWidth="1"/>
    <col min="4358" max="4358" width="11.5703125" style="4" customWidth="1"/>
    <col min="4359" max="4359" width="12.5703125" style="4" customWidth="1"/>
    <col min="4360" max="4360" width="13.85546875" style="4" customWidth="1"/>
    <col min="4361" max="4362" width="3.140625" style="4" customWidth="1"/>
    <col min="4363" max="4363" width="3.5703125" style="4" customWidth="1"/>
    <col min="4364" max="4364" width="17.42578125" style="4" customWidth="1"/>
    <col min="4365" max="4365" width="12.5703125" style="4" customWidth="1"/>
    <col min="4366" max="4366" width="16.42578125" style="4"/>
    <col min="4367" max="4367" width="11.28515625" style="4" customWidth="1"/>
    <col min="4368" max="4368" width="3.5703125" style="4" customWidth="1"/>
    <col min="4369" max="4369" width="16.42578125" style="4"/>
    <col min="4370" max="4370" width="3.5703125" style="4" customWidth="1"/>
    <col min="4371" max="4608" width="16.42578125" style="4"/>
    <col min="4609" max="4609" width="8.7109375" style="4" customWidth="1"/>
    <col min="4610" max="4610" width="12.85546875" style="4" customWidth="1"/>
    <col min="4611" max="4611" width="14.140625" style="4" customWidth="1"/>
    <col min="4612" max="4612" width="12.5703125" style="4" customWidth="1"/>
    <col min="4613" max="4613" width="4.85546875" style="4" customWidth="1"/>
    <col min="4614" max="4614" width="11.5703125" style="4" customWidth="1"/>
    <col min="4615" max="4615" width="12.5703125" style="4" customWidth="1"/>
    <col min="4616" max="4616" width="13.85546875" style="4" customWidth="1"/>
    <col min="4617" max="4618" width="3.140625" style="4" customWidth="1"/>
    <col min="4619" max="4619" width="3.5703125" style="4" customWidth="1"/>
    <col min="4620" max="4620" width="17.42578125" style="4" customWidth="1"/>
    <col min="4621" max="4621" width="12.5703125" style="4" customWidth="1"/>
    <col min="4622" max="4622" width="16.42578125" style="4"/>
    <col min="4623" max="4623" width="11.28515625" style="4" customWidth="1"/>
    <col min="4624" max="4624" width="3.5703125" style="4" customWidth="1"/>
    <col min="4625" max="4625" width="16.42578125" style="4"/>
    <col min="4626" max="4626" width="3.5703125" style="4" customWidth="1"/>
    <col min="4627" max="4864" width="16.42578125" style="4"/>
    <col min="4865" max="4865" width="8.7109375" style="4" customWidth="1"/>
    <col min="4866" max="4866" width="12.85546875" style="4" customWidth="1"/>
    <col min="4867" max="4867" width="14.140625" style="4" customWidth="1"/>
    <col min="4868" max="4868" width="12.5703125" style="4" customWidth="1"/>
    <col min="4869" max="4869" width="4.85546875" style="4" customWidth="1"/>
    <col min="4870" max="4870" width="11.5703125" style="4" customWidth="1"/>
    <col min="4871" max="4871" width="12.5703125" style="4" customWidth="1"/>
    <col min="4872" max="4872" width="13.85546875" style="4" customWidth="1"/>
    <col min="4873" max="4874" width="3.140625" style="4" customWidth="1"/>
    <col min="4875" max="4875" width="3.5703125" style="4" customWidth="1"/>
    <col min="4876" max="4876" width="17.42578125" style="4" customWidth="1"/>
    <col min="4877" max="4877" width="12.5703125" style="4" customWidth="1"/>
    <col min="4878" max="4878" width="16.42578125" style="4"/>
    <col min="4879" max="4879" width="11.28515625" style="4" customWidth="1"/>
    <col min="4880" max="4880" width="3.5703125" style="4" customWidth="1"/>
    <col min="4881" max="4881" width="16.42578125" style="4"/>
    <col min="4882" max="4882" width="3.5703125" style="4" customWidth="1"/>
    <col min="4883" max="5120" width="16.42578125" style="4"/>
    <col min="5121" max="5121" width="8.7109375" style="4" customWidth="1"/>
    <col min="5122" max="5122" width="12.85546875" style="4" customWidth="1"/>
    <col min="5123" max="5123" width="14.140625" style="4" customWidth="1"/>
    <col min="5124" max="5124" width="12.5703125" style="4" customWidth="1"/>
    <col min="5125" max="5125" width="4.85546875" style="4" customWidth="1"/>
    <col min="5126" max="5126" width="11.5703125" style="4" customWidth="1"/>
    <col min="5127" max="5127" width="12.5703125" style="4" customWidth="1"/>
    <col min="5128" max="5128" width="13.85546875" style="4" customWidth="1"/>
    <col min="5129" max="5130" width="3.140625" style="4" customWidth="1"/>
    <col min="5131" max="5131" width="3.5703125" style="4" customWidth="1"/>
    <col min="5132" max="5132" width="17.42578125" style="4" customWidth="1"/>
    <col min="5133" max="5133" width="12.5703125" style="4" customWidth="1"/>
    <col min="5134" max="5134" width="16.42578125" style="4"/>
    <col min="5135" max="5135" width="11.28515625" style="4" customWidth="1"/>
    <col min="5136" max="5136" width="3.5703125" style="4" customWidth="1"/>
    <col min="5137" max="5137" width="16.42578125" style="4"/>
    <col min="5138" max="5138" width="3.5703125" style="4" customWidth="1"/>
    <col min="5139" max="5376" width="16.42578125" style="4"/>
    <col min="5377" max="5377" width="8.7109375" style="4" customWidth="1"/>
    <col min="5378" max="5378" width="12.85546875" style="4" customWidth="1"/>
    <col min="5379" max="5379" width="14.140625" style="4" customWidth="1"/>
    <col min="5380" max="5380" width="12.5703125" style="4" customWidth="1"/>
    <col min="5381" max="5381" width="4.85546875" style="4" customWidth="1"/>
    <col min="5382" max="5382" width="11.5703125" style="4" customWidth="1"/>
    <col min="5383" max="5383" width="12.5703125" style="4" customWidth="1"/>
    <col min="5384" max="5384" width="13.85546875" style="4" customWidth="1"/>
    <col min="5385" max="5386" width="3.140625" style="4" customWidth="1"/>
    <col min="5387" max="5387" width="3.5703125" style="4" customWidth="1"/>
    <col min="5388" max="5388" width="17.42578125" style="4" customWidth="1"/>
    <col min="5389" max="5389" width="12.5703125" style="4" customWidth="1"/>
    <col min="5390" max="5390" width="16.42578125" style="4"/>
    <col min="5391" max="5391" width="11.28515625" style="4" customWidth="1"/>
    <col min="5392" max="5392" width="3.5703125" style="4" customWidth="1"/>
    <col min="5393" max="5393" width="16.42578125" style="4"/>
    <col min="5394" max="5394" width="3.5703125" style="4" customWidth="1"/>
    <col min="5395" max="5632" width="16.42578125" style="4"/>
    <col min="5633" max="5633" width="8.7109375" style="4" customWidth="1"/>
    <col min="5634" max="5634" width="12.85546875" style="4" customWidth="1"/>
    <col min="5635" max="5635" width="14.140625" style="4" customWidth="1"/>
    <col min="5636" max="5636" width="12.5703125" style="4" customWidth="1"/>
    <col min="5637" max="5637" width="4.85546875" style="4" customWidth="1"/>
    <col min="5638" max="5638" width="11.5703125" style="4" customWidth="1"/>
    <col min="5639" max="5639" width="12.5703125" style="4" customWidth="1"/>
    <col min="5640" max="5640" width="13.85546875" style="4" customWidth="1"/>
    <col min="5641" max="5642" width="3.140625" style="4" customWidth="1"/>
    <col min="5643" max="5643" width="3.5703125" style="4" customWidth="1"/>
    <col min="5644" max="5644" width="17.42578125" style="4" customWidth="1"/>
    <col min="5645" max="5645" width="12.5703125" style="4" customWidth="1"/>
    <col min="5646" max="5646" width="16.42578125" style="4"/>
    <col min="5647" max="5647" width="11.28515625" style="4" customWidth="1"/>
    <col min="5648" max="5648" width="3.5703125" style="4" customWidth="1"/>
    <col min="5649" max="5649" width="16.42578125" style="4"/>
    <col min="5650" max="5650" width="3.5703125" style="4" customWidth="1"/>
    <col min="5651" max="5888" width="16.42578125" style="4"/>
    <col min="5889" max="5889" width="8.7109375" style="4" customWidth="1"/>
    <col min="5890" max="5890" width="12.85546875" style="4" customWidth="1"/>
    <col min="5891" max="5891" width="14.140625" style="4" customWidth="1"/>
    <col min="5892" max="5892" width="12.5703125" style="4" customWidth="1"/>
    <col min="5893" max="5893" width="4.85546875" style="4" customWidth="1"/>
    <col min="5894" max="5894" width="11.5703125" style="4" customWidth="1"/>
    <col min="5895" max="5895" width="12.5703125" style="4" customWidth="1"/>
    <col min="5896" max="5896" width="13.85546875" style="4" customWidth="1"/>
    <col min="5897" max="5898" width="3.140625" style="4" customWidth="1"/>
    <col min="5899" max="5899" width="3.5703125" style="4" customWidth="1"/>
    <col min="5900" max="5900" width="17.42578125" style="4" customWidth="1"/>
    <col min="5901" max="5901" width="12.5703125" style="4" customWidth="1"/>
    <col min="5902" max="5902" width="16.42578125" style="4"/>
    <col min="5903" max="5903" width="11.28515625" style="4" customWidth="1"/>
    <col min="5904" max="5904" width="3.5703125" style="4" customWidth="1"/>
    <col min="5905" max="5905" width="16.42578125" style="4"/>
    <col min="5906" max="5906" width="3.5703125" style="4" customWidth="1"/>
    <col min="5907" max="6144" width="16.42578125" style="4"/>
    <col min="6145" max="6145" width="8.7109375" style="4" customWidth="1"/>
    <col min="6146" max="6146" width="12.85546875" style="4" customWidth="1"/>
    <col min="6147" max="6147" width="14.140625" style="4" customWidth="1"/>
    <col min="6148" max="6148" width="12.5703125" style="4" customWidth="1"/>
    <col min="6149" max="6149" width="4.85546875" style="4" customWidth="1"/>
    <col min="6150" max="6150" width="11.5703125" style="4" customWidth="1"/>
    <col min="6151" max="6151" width="12.5703125" style="4" customWidth="1"/>
    <col min="6152" max="6152" width="13.85546875" style="4" customWidth="1"/>
    <col min="6153" max="6154" width="3.140625" style="4" customWidth="1"/>
    <col min="6155" max="6155" width="3.5703125" style="4" customWidth="1"/>
    <col min="6156" max="6156" width="17.42578125" style="4" customWidth="1"/>
    <col min="6157" max="6157" width="12.5703125" style="4" customWidth="1"/>
    <col min="6158" max="6158" width="16.42578125" style="4"/>
    <col min="6159" max="6159" width="11.28515625" style="4" customWidth="1"/>
    <col min="6160" max="6160" width="3.5703125" style="4" customWidth="1"/>
    <col min="6161" max="6161" width="16.42578125" style="4"/>
    <col min="6162" max="6162" width="3.5703125" style="4" customWidth="1"/>
    <col min="6163" max="6400" width="16.42578125" style="4"/>
    <col min="6401" max="6401" width="8.7109375" style="4" customWidth="1"/>
    <col min="6402" max="6402" width="12.85546875" style="4" customWidth="1"/>
    <col min="6403" max="6403" width="14.140625" style="4" customWidth="1"/>
    <col min="6404" max="6404" width="12.5703125" style="4" customWidth="1"/>
    <col min="6405" max="6405" width="4.85546875" style="4" customWidth="1"/>
    <col min="6406" max="6406" width="11.5703125" style="4" customWidth="1"/>
    <col min="6407" max="6407" width="12.5703125" style="4" customWidth="1"/>
    <col min="6408" max="6408" width="13.85546875" style="4" customWidth="1"/>
    <col min="6409" max="6410" width="3.140625" style="4" customWidth="1"/>
    <col min="6411" max="6411" width="3.5703125" style="4" customWidth="1"/>
    <col min="6412" max="6412" width="17.42578125" style="4" customWidth="1"/>
    <col min="6413" max="6413" width="12.5703125" style="4" customWidth="1"/>
    <col min="6414" max="6414" width="16.42578125" style="4"/>
    <col min="6415" max="6415" width="11.28515625" style="4" customWidth="1"/>
    <col min="6416" max="6416" width="3.5703125" style="4" customWidth="1"/>
    <col min="6417" max="6417" width="16.42578125" style="4"/>
    <col min="6418" max="6418" width="3.5703125" style="4" customWidth="1"/>
    <col min="6419" max="6656" width="16.42578125" style="4"/>
    <col min="6657" max="6657" width="8.7109375" style="4" customWidth="1"/>
    <col min="6658" max="6658" width="12.85546875" style="4" customWidth="1"/>
    <col min="6659" max="6659" width="14.140625" style="4" customWidth="1"/>
    <col min="6660" max="6660" width="12.5703125" style="4" customWidth="1"/>
    <col min="6661" max="6661" width="4.85546875" style="4" customWidth="1"/>
    <col min="6662" max="6662" width="11.5703125" style="4" customWidth="1"/>
    <col min="6663" max="6663" width="12.5703125" style="4" customWidth="1"/>
    <col min="6664" max="6664" width="13.85546875" style="4" customWidth="1"/>
    <col min="6665" max="6666" width="3.140625" style="4" customWidth="1"/>
    <col min="6667" max="6667" width="3.5703125" style="4" customWidth="1"/>
    <col min="6668" max="6668" width="17.42578125" style="4" customWidth="1"/>
    <col min="6669" max="6669" width="12.5703125" style="4" customWidth="1"/>
    <col min="6670" max="6670" width="16.42578125" style="4"/>
    <col min="6671" max="6671" width="11.28515625" style="4" customWidth="1"/>
    <col min="6672" max="6672" width="3.5703125" style="4" customWidth="1"/>
    <col min="6673" max="6673" width="16.42578125" style="4"/>
    <col min="6674" max="6674" width="3.5703125" style="4" customWidth="1"/>
    <col min="6675" max="6912" width="16.42578125" style="4"/>
    <col min="6913" max="6913" width="8.7109375" style="4" customWidth="1"/>
    <col min="6914" max="6914" width="12.85546875" style="4" customWidth="1"/>
    <col min="6915" max="6915" width="14.140625" style="4" customWidth="1"/>
    <col min="6916" max="6916" width="12.5703125" style="4" customWidth="1"/>
    <col min="6917" max="6917" width="4.85546875" style="4" customWidth="1"/>
    <col min="6918" max="6918" width="11.5703125" style="4" customWidth="1"/>
    <col min="6919" max="6919" width="12.5703125" style="4" customWidth="1"/>
    <col min="6920" max="6920" width="13.85546875" style="4" customWidth="1"/>
    <col min="6921" max="6922" width="3.140625" style="4" customWidth="1"/>
    <col min="6923" max="6923" width="3.5703125" style="4" customWidth="1"/>
    <col min="6924" max="6924" width="17.42578125" style="4" customWidth="1"/>
    <col min="6925" max="6925" width="12.5703125" style="4" customWidth="1"/>
    <col min="6926" max="6926" width="16.42578125" style="4"/>
    <col min="6927" max="6927" width="11.28515625" style="4" customWidth="1"/>
    <col min="6928" max="6928" width="3.5703125" style="4" customWidth="1"/>
    <col min="6929" max="6929" width="16.42578125" style="4"/>
    <col min="6930" max="6930" width="3.5703125" style="4" customWidth="1"/>
    <col min="6931" max="7168" width="16.42578125" style="4"/>
    <col min="7169" max="7169" width="8.7109375" style="4" customWidth="1"/>
    <col min="7170" max="7170" width="12.85546875" style="4" customWidth="1"/>
    <col min="7171" max="7171" width="14.140625" style="4" customWidth="1"/>
    <col min="7172" max="7172" width="12.5703125" style="4" customWidth="1"/>
    <col min="7173" max="7173" width="4.85546875" style="4" customWidth="1"/>
    <col min="7174" max="7174" width="11.5703125" style="4" customWidth="1"/>
    <col min="7175" max="7175" width="12.5703125" style="4" customWidth="1"/>
    <col min="7176" max="7176" width="13.85546875" style="4" customWidth="1"/>
    <col min="7177" max="7178" width="3.140625" style="4" customWidth="1"/>
    <col min="7179" max="7179" width="3.5703125" style="4" customWidth="1"/>
    <col min="7180" max="7180" width="17.42578125" style="4" customWidth="1"/>
    <col min="7181" max="7181" width="12.5703125" style="4" customWidth="1"/>
    <col min="7182" max="7182" width="16.42578125" style="4"/>
    <col min="7183" max="7183" width="11.28515625" style="4" customWidth="1"/>
    <col min="7184" max="7184" width="3.5703125" style="4" customWidth="1"/>
    <col min="7185" max="7185" width="16.42578125" style="4"/>
    <col min="7186" max="7186" width="3.5703125" style="4" customWidth="1"/>
    <col min="7187" max="7424" width="16.42578125" style="4"/>
    <col min="7425" max="7425" width="8.7109375" style="4" customWidth="1"/>
    <col min="7426" max="7426" width="12.85546875" style="4" customWidth="1"/>
    <col min="7427" max="7427" width="14.140625" style="4" customWidth="1"/>
    <col min="7428" max="7428" width="12.5703125" style="4" customWidth="1"/>
    <col min="7429" max="7429" width="4.85546875" style="4" customWidth="1"/>
    <col min="7430" max="7430" width="11.5703125" style="4" customWidth="1"/>
    <col min="7431" max="7431" width="12.5703125" style="4" customWidth="1"/>
    <col min="7432" max="7432" width="13.85546875" style="4" customWidth="1"/>
    <col min="7433" max="7434" width="3.140625" style="4" customWidth="1"/>
    <col min="7435" max="7435" width="3.5703125" style="4" customWidth="1"/>
    <col min="7436" max="7436" width="17.42578125" style="4" customWidth="1"/>
    <col min="7437" max="7437" width="12.5703125" style="4" customWidth="1"/>
    <col min="7438" max="7438" width="16.42578125" style="4"/>
    <col min="7439" max="7439" width="11.28515625" style="4" customWidth="1"/>
    <col min="7440" max="7440" width="3.5703125" style="4" customWidth="1"/>
    <col min="7441" max="7441" width="16.42578125" style="4"/>
    <col min="7442" max="7442" width="3.5703125" style="4" customWidth="1"/>
    <col min="7443" max="7680" width="16.42578125" style="4"/>
    <col min="7681" max="7681" width="8.7109375" style="4" customWidth="1"/>
    <col min="7682" max="7682" width="12.85546875" style="4" customWidth="1"/>
    <col min="7683" max="7683" width="14.140625" style="4" customWidth="1"/>
    <col min="7684" max="7684" width="12.5703125" style="4" customWidth="1"/>
    <col min="7685" max="7685" width="4.85546875" style="4" customWidth="1"/>
    <col min="7686" max="7686" width="11.5703125" style="4" customWidth="1"/>
    <col min="7687" max="7687" width="12.5703125" style="4" customWidth="1"/>
    <col min="7688" max="7688" width="13.85546875" style="4" customWidth="1"/>
    <col min="7689" max="7690" width="3.140625" style="4" customWidth="1"/>
    <col min="7691" max="7691" width="3.5703125" style="4" customWidth="1"/>
    <col min="7692" max="7692" width="17.42578125" style="4" customWidth="1"/>
    <col min="7693" max="7693" width="12.5703125" style="4" customWidth="1"/>
    <col min="7694" max="7694" width="16.42578125" style="4"/>
    <col min="7695" max="7695" width="11.28515625" style="4" customWidth="1"/>
    <col min="7696" max="7696" width="3.5703125" style="4" customWidth="1"/>
    <col min="7697" max="7697" width="16.42578125" style="4"/>
    <col min="7698" max="7698" width="3.5703125" style="4" customWidth="1"/>
    <col min="7699" max="7936" width="16.42578125" style="4"/>
    <col min="7937" max="7937" width="8.7109375" style="4" customWidth="1"/>
    <col min="7938" max="7938" width="12.85546875" style="4" customWidth="1"/>
    <col min="7939" max="7939" width="14.140625" style="4" customWidth="1"/>
    <col min="7940" max="7940" width="12.5703125" style="4" customWidth="1"/>
    <col min="7941" max="7941" width="4.85546875" style="4" customWidth="1"/>
    <col min="7942" max="7942" width="11.5703125" style="4" customWidth="1"/>
    <col min="7943" max="7943" width="12.5703125" style="4" customWidth="1"/>
    <col min="7944" max="7944" width="13.85546875" style="4" customWidth="1"/>
    <col min="7945" max="7946" width="3.140625" style="4" customWidth="1"/>
    <col min="7947" max="7947" width="3.5703125" style="4" customWidth="1"/>
    <col min="7948" max="7948" width="17.42578125" style="4" customWidth="1"/>
    <col min="7949" max="7949" width="12.5703125" style="4" customWidth="1"/>
    <col min="7950" max="7950" width="16.42578125" style="4"/>
    <col min="7951" max="7951" width="11.28515625" style="4" customWidth="1"/>
    <col min="7952" max="7952" width="3.5703125" style="4" customWidth="1"/>
    <col min="7953" max="7953" width="16.42578125" style="4"/>
    <col min="7954" max="7954" width="3.5703125" style="4" customWidth="1"/>
    <col min="7955" max="8192" width="16.42578125" style="4"/>
    <col min="8193" max="8193" width="8.7109375" style="4" customWidth="1"/>
    <col min="8194" max="8194" width="12.85546875" style="4" customWidth="1"/>
    <col min="8195" max="8195" width="14.140625" style="4" customWidth="1"/>
    <col min="8196" max="8196" width="12.5703125" style="4" customWidth="1"/>
    <col min="8197" max="8197" width="4.85546875" style="4" customWidth="1"/>
    <col min="8198" max="8198" width="11.5703125" style="4" customWidth="1"/>
    <col min="8199" max="8199" width="12.5703125" style="4" customWidth="1"/>
    <col min="8200" max="8200" width="13.85546875" style="4" customWidth="1"/>
    <col min="8201" max="8202" width="3.140625" style="4" customWidth="1"/>
    <col min="8203" max="8203" width="3.5703125" style="4" customWidth="1"/>
    <col min="8204" max="8204" width="17.42578125" style="4" customWidth="1"/>
    <col min="8205" max="8205" width="12.5703125" style="4" customWidth="1"/>
    <col min="8206" max="8206" width="16.42578125" style="4"/>
    <col min="8207" max="8207" width="11.28515625" style="4" customWidth="1"/>
    <col min="8208" max="8208" width="3.5703125" style="4" customWidth="1"/>
    <col min="8209" max="8209" width="16.42578125" style="4"/>
    <col min="8210" max="8210" width="3.5703125" style="4" customWidth="1"/>
    <col min="8211" max="8448" width="16.42578125" style="4"/>
    <col min="8449" max="8449" width="8.7109375" style="4" customWidth="1"/>
    <col min="8450" max="8450" width="12.85546875" style="4" customWidth="1"/>
    <col min="8451" max="8451" width="14.140625" style="4" customWidth="1"/>
    <col min="8452" max="8452" width="12.5703125" style="4" customWidth="1"/>
    <col min="8453" max="8453" width="4.85546875" style="4" customWidth="1"/>
    <col min="8454" max="8454" width="11.5703125" style="4" customWidth="1"/>
    <col min="8455" max="8455" width="12.5703125" style="4" customWidth="1"/>
    <col min="8456" max="8456" width="13.85546875" style="4" customWidth="1"/>
    <col min="8457" max="8458" width="3.140625" style="4" customWidth="1"/>
    <col min="8459" max="8459" width="3.5703125" style="4" customWidth="1"/>
    <col min="8460" max="8460" width="17.42578125" style="4" customWidth="1"/>
    <col min="8461" max="8461" width="12.5703125" style="4" customWidth="1"/>
    <col min="8462" max="8462" width="16.42578125" style="4"/>
    <col min="8463" max="8463" width="11.28515625" style="4" customWidth="1"/>
    <col min="8464" max="8464" width="3.5703125" style="4" customWidth="1"/>
    <col min="8465" max="8465" width="16.42578125" style="4"/>
    <col min="8466" max="8466" width="3.5703125" style="4" customWidth="1"/>
    <col min="8467" max="8704" width="16.42578125" style="4"/>
    <col min="8705" max="8705" width="8.7109375" style="4" customWidth="1"/>
    <col min="8706" max="8706" width="12.85546875" style="4" customWidth="1"/>
    <col min="8707" max="8707" width="14.140625" style="4" customWidth="1"/>
    <col min="8708" max="8708" width="12.5703125" style="4" customWidth="1"/>
    <col min="8709" max="8709" width="4.85546875" style="4" customWidth="1"/>
    <col min="8710" max="8710" width="11.5703125" style="4" customWidth="1"/>
    <col min="8711" max="8711" width="12.5703125" style="4" customWidth="1"/>
    <col min="8712" max="8712" width="13.85546875" style="4" customWidth="1"/>
    <col min="8713" max="8714" width="3.140625" style="4" customWidth="1"/>
    <col min="8715" max="8715" width="3.5703125" style="4" customWidth="1"/>
    <col min="8716" max="8716" width="17.42578125" style="4" customWidth="1"/>
    <col min="8717" max="8717" width="12.5703125" style="4" customWidth="1"/>
    <col min="8718" max="8718" width="16.42578125" style="4"/>
    <col min="8719" max="8719" width="11.28515625" style="4" customWidth="1"/>
    <col min="8720" max="8720" width="3.5703125" style="4" customWidth="1"/>
    <col min="8721" max="8721" width="16.42578125" style="4"/>
    <col min="8722" max="8722" width="3.5703125" style="4" customWidth="1"/>
    <col min="8723" max="8960" width="16.42578125" style="4"/>
    <col min="8961" max="8961" width="8.7109375" style="4" customWidth="1"/>
    <col min="8962" max="8962" width="12.85546875" style="4" customWidth="1"/>
    <col min="8963" max="8963" width="14.140625" style="4" customWidth="1"/>
    <col min="8964" max="8964" width="12.5703125" style="4" customWidth="1"/>
    <col min="8965" max="8965" width="4.85546875" style="4" customWidth="1"/>
    <col min="8966" max="8966" width="11.5703125" style="4" customWidth="1"/>
    <col min="8967" max="8967" width="12.5703125" style="4" customWidth="1"/>
    <col min="8968" max="8968" width="13.85546875" style="4" customWidth="1"/>
    <col min="8969" max="8970" width="3.140625" style="4" customWidth="1"/>
    <col min="8971" max="8971" width="3.5703125" style="4" customWidth="1"/>
    <col min="8972" max="8972" width="17.42578125" style="4" customWidth="1"/>
    <col min="8973" max="8973" width="12.5703125" style="4" customWidth="1"/>
    <col min="8974" max="8974" width="16.42578125" style="4"/>
    <col min="8975" max="8975" width="11.28515625" style="4" customWidth="1"/>
    <col min="8976" max="8976" width="3.5703125" style="4" customWidth="1"/>
    <col min="8977" max="8977" width="16.42578125" style="4"/>
    <col min="8978" max="8978" width="3.5703125" style="4" customWidth="1"/>
    <col min="8979" max="9216" width="16.42578125" style="4"/>
    <col min="9217" max="9217" width="8.7109375" style="4" customWidth="1"/>
    <col min="9218" max="9218" width="12.85546875" style="4" customWidth="1"/>
    <col min="9219" max="9219" width="14.140625" style="4" customWidth="1"/>
    <col min="9220" max="9220" width="12.5703125" style="4" customWidth="1"/>
    <col min="9221" max="9221" width="4.85546875" style="4" customWidth="1"/>
    <col min="9222" max="9222" width="11.5703125" style="4" customWidth="1"/>
    <col min="9223" max="9223" width="12.5703125" style="4" customWidth="1"/>
    <col min="9224" max="9224" width="13.85546875" style="4" customWidth="1"/>
    <col min="9225" max="9226" width="3.140625" style="4" customWidth="1"/>
    <col min="9227" max="9227" width="3.5703125" style="4" customWidth="1"/>
    <col min="9228" max="9228" width="17.42578125" style="4" customWidth="1"/>
    <col min="9229" max="9229" width="12.5703125" style="4" customWidth="1"/>
    <col min="9230" max="9230" width="16.42578125" style="4"/>
    <col min="9231" max="9231" width="11.28515625" style="4" customWidth="1"/>
    <col min="9232" max="9232" width="3.5703125" style="4" customWidth="1"/>
    <col min="9233" max="9233" width="16.42578125" style="4"/>
    <col min="9234" max="9234" width="3.5703125" style="4" customWidth="1"/>
    <col min="9235" max="9472" width="16.42578125" style="4"/>
    <col min="9473" max="9473" width="8.7109375" style="4" customWidth="1"/>
    <col min="9474" max="9474" width="12.85546875" style="4" customWidth="1"/>
    <col min="9475" max="9475" width="14.140625" style="4" customWidth="1"/>
    <col min="9476" max="9476" width="12.5703125" style="4" customWidth="1"/>
    <col min="9477" max="9477" width="4.85546875" style="4" customWidth="1"/>
    <col min="9478" max="9478" width="11.5703125" style="4" customWidth="1"/>
    <col min="9479" max="9479" width="12.5703125" style="4" customWidth="1"/>
    <col min="9480" max="9480" width="13.85546875" style="4" customWidth="1"/>
    <col min="9481" max="9482" width="3.140625" style="4" customWidth="1"/>
    <col min="9483" max="9483" width="3.5703125" style="4" customWidth="1"/>
    <col min="9484" max="9484" width="17.42578125" style="4" customWidth="1"/>
    <col min="9485" max="9485" width="12.5703125" style="4" customWidth="1"/>
    <col min="9486" max="9486" width="16.42578125" style="4"/>
    <col min="9487" max="9487" width="11.28515625" style="4" customWidth="1"/>
    <col min="9488" max="9488" width="3.5703125" style="4" customWidth="1"/>
    <col min="9489" max="9489" width="16.42578125" style="4"/>
    <col min="9490" max="9490" width="3.5703125" style="4" customWidth="1"/>
    <col min="9491" max="9728" width="16.42578125" style="4"/>
    <col min="9729" max="9729" width="8.7109375" style="4" customWidth="1"/>
    <col min="9730" max="9730" width="12.85546875" style="4" customWidth="1"/>
    <col min="9731" max="9731" width="14.140625" style="4" customWidth="1"/>
    <col min="9732" max="9732" width="12.5703125" style="4" customWidth="1"/>
    <col min="9733" max="9733" width="4.85546875" style="4" customWidth="1"/>
    <col min="9734" max="9734" width="11.5703125" style="4" customWidth="1"/>
    <col min="9735" max="9735" width="12.5703125" style="4" customWidth="1"/>
    <col min="9736" max="9736" width="13.85546875" style="4" customWidth="1"/>
    <col min="9737" max="9738" width="3.140625" style="4" customWidth="1"/>
    <col min="9739" max="9739" width="3.5703125" style="4" customWidth="1"/>
    <col min="9740" max="9740" width="17.42578125" style="4" customWidth="1"/>
    <col min="9741" max="9741" width="12.5703125" style="4" customWidth="1"/>
    <col min="9742" max="9742" width="16.42578125" style="4"/>
    <col min="9743" max="9743" width="11.28515625" style="4" customWidth="1"/>
    <col min="9744" max="9744" width="3.5703125" style="4" customWidth="1"/>
    <col min="9745" max="9745" width="16.42578125" style="4"/>
    <col min="9746" max="9746" width="3.5703125" style="4" customWidth="1"/>
    <col min="9747" max="9984" width="16.42578125" style="4"/>
    <col min="9985" max="9985" width="8.7109375" style="4" customWidth="1"/>
    <col min="9986" max="9986" width="12.85546875" style="4" customWidth="1"/>
    <col min="9987" max="9987" width="14.140625" style="4" customWidth="1"/>
    <col min="9988" max="9988" width="12.5703125" style="4" customWidth="1"/>
    <col min="9989" max="9989" width="4.85546875" style="4" customWidth="1"/>
    <col min="9990" max="9990" width="11.5703125" style="4" customWidth="1"/>
    <col min="9991" max="9991" width="12.5703125" style="4" customWidth="1"/>
    <col min="9992" max="9992" width="13.85546875" style="4" customWidth="1"/>
    <col min="9993" max="9994" width="3.140625" style="4" customWidth="1"/>
    <col min="9995" max="9995" width="3.5703125" style="4" customWidth="1"/>
    <col min="9996" max="9996" width="17.42578125" style="4" customWidth="1"/>
    <col min="9997" max="9997" width="12.5703125" style="4" customWidth="1"/>
    <col min="9998" max="9998" width="16.42578125" style="4"/>
    <col min="9999" max="9999" width="11.28515625" style="4" customWidth="1"/>
    <col min="10000" max="10000" width="3.5703125" style="4" customWidth="1"/>
    <col min="10001" max="10001" width="16.42578125" style="4"/>
    <col min="10002" max="10002" width="3.5703125" style="4" customWidth="1"/>
    <col min="10003" max="10240" width="16.42578125" style="4"/>
    <col min="10241" max="10241" width="8.7109375" style="4" customWidth="1"/>
    <col min="10242" max="10242" width="12.85546875" style="4" customWidth="1"/>
    <col min="10243" max="10243" width="14.140625" style="4" customWidth="1"/>
    <col min="10244" max="10244" width="12.5703125" style="4" customWidth="1"/>
    <col min="10245" max="10245" width="4.85546875" style="4" customWidth="1"/>
    <col min="10246" max="10246" width="11.5703125" style="4" customWidth="1"/>
    <col min="10247" max="10247" width="12.5703125" style="4" customWidth="1"/>
    <col min="10248" max="10248" width="13.85546875" style="4" customWidth="1"/>
    <col min="10249" max="10250" width="3.140625" style="4" customWidth="1"/>
    <col min="10251" max="10251" width="3.5703125" style="4" customWidth="1"/>
    <col min="10252" max="10252" width="17.42578125" style="4" customWidth="1"/>
    <col min="10253" max="10253" width="12.5703125" style="4" customWidth="1"/>
    <col min="10254" max="10254" width="16.42578125" style="4"/>
    <col min="10255" max="10255" width="11.28515625" style="4" customWidth="1"/>
    <col min="10256" max="10256" width="3.5703125" style="4" customWidth="1"/>
    <col min="10257" max="10257" width="16.42578125" style="4"/>
    <col min="10258" max="10258" width="3.5703125" style="4" customWidth="1"/>
    <col min="10259" max="10496" width="16.42578125" style="4"/>
    <col min="10497" max="10497" width="8.7109375" style="4" customWidth="1"/>
    <col min="10498" max="10498" width="12.85546875" style="4" customWidth="1"/>
    <col min="10499" max="10499" width="14.140625" style="4" customWidth="1"/>
    <col min="10500" max="10500" width="12.5703125" style="4" customWidth="1"/>
    <col min="10501" max="10501" width="4.85546875" style="4" customWidth="1"/>
    <col min="10502" max="10502" width="11.5703125" style="4" customWidth="1"/>
    <col min="10503" max="10503" width="12.5703125" style="4" customWidth="1"/>
    <col min="10504" max="10504" width="13.85546875" style="4" customWidth="1"/>
    <col min="10505" max="10506" width="3.140625" style="4" customWidth="1"/>
    <col min="10507" max="10507" width="3.5703125" style="4" customWidth="1"/>
    <col min="10508" max="10508" width="17.42578125" style="4" customWidth="1"/>
    <col min="10509" max="10509" width="12.5703125" style="4" customWidth="1"/>
    <col min="10510" max="10510" width="16.42578125" style="4"/>
    <col min="10511" max="10511" width="11.28515625" style="4" customWidth="1"/>
    <col min="10512" max="10512" width="3.5703125" style="4" customWidth="1"/>
    <col min="10513" max="10513" width="16.42578125" style="4"/>
    <col min="10514" max="10514" width="3.5703125" style="4" customWidth="1"/>
    <col min="10515" max="10752" width="16.42578125" style="4"/>
    <col min="10753" max="10753" width="8.7109375" style="4" customWidth="1"/>
    <col min="10754" max="10754" width="12.85546875" style="4" customWidth="1"/>
    <col min="10755" max="10755" width="14.140625" style="4" customWidth="1"/>
    <col min="10756" max="10756" width="12.5703125" style="4" customWidth="1"/>
    <col min="10757" max="10757" width="4.85546875" style="4" customWidth="1"/>
    <col min="10758" max="10758" width="11.5703125" style="4" customWidth="1"/>
    <col min="10759" max="10759" width="12.5703125" style="4" customWidth="1"/>
    <col min="10760" max="10760" width="13.85546875" style="4" customWidth="1"/>
    <col min="10761" max="10762" width="3.140625" style="4" customWidth="1"/>
    <col min="10763" max="10763" width="3.5703125" style="4" customWidth="1"/>
    <col min="10764" max="10764" width="17.42578125" style="4" customWidth="1"/>
    <col min="10765" max="10765" width="12.5703125" style="4" customWidth="1"/>
    <col min="10766" max="10766" width="16.42578125" style="4"/>
    <col min="10767" max="10767" width="11.28515625" style="4" customWidth="1"/>
    <col min="10768" max="10768" width="3.5703125" style="4" customWidth="1"/>
    <col min="10769" max="10769" width="16.42578125" style="4"/>
    <col min="10770" max="10770" width="3.5703125" style="4" customWidth="1"/>
    <col min="10771" max="11008" width="16.42578125" style="4"/>
    <col min="11009" max="11009" width="8.7109375" style="4" customWidth="1"/>
    <col min="11010" max="11010" width="12.85546875" style="4" customWidth="1"/>
    <col min="11011" max="11011" width="14.140625" style="4" customWidth="1"/>
    <col min="11012" max="11012" width="12.5703125" style="4" customWidth="1"/>
    <col min="11013" max="11013" width="4.85546875" style="4" customWidth="1"/>
    <col min="11014" max="11014" width="11.5703125" style="4" customWidth="1"/>
    <col min="11015" max="11015" width="12.5703125" style="4" customWidth="1"/>
    <col min="11016" max="11016" width="13.85546875" style="4" customWidth="1"/>
    <col min="11017" max="11018" width="3.140625" style="4" customWidth="1"/>
    <col min="11019" max="11019" width="3.5703125" style="4" customWidth="1"/>
    <col min="11020" max="11020" width="17.42578125" style="4" customWidth="1"/>
    <col min="11021" max="11021" width="12.5703125" style="4" customWidth="1"/>
    <col min="11022" max="11022" width="16.42578125" style="4"/>
    <col min="11023" max="11023" width="11.28515625" style="4" customWidth="1"/>
    <col min="11024" max="11024" width="3.5703125" style="4" customWidth="1"/>
    <col min="11025" max="11025" width="16.42578125" style="4"/>
    <col min="11026" max="11026" width="3.5703125" style="4" customWidth="1"/>
    <col min="11027" max="11264" width="16.42578125" style="4"/>
    <col min="11265" max="11265" width="8.7109375" style="4" customWidth="1"/>
    <col min="11266" max="11266" width="12.85546875" style="4" customWidth="1"/>
    <col min="11267" max="11267" width="14.140625" style="4" customWidth="1"/>
    <col min="11268" max="11268" width="12.5703125" style="4" customWidth="1"/>
    <col min="11269" max="11269" width="4.85546875" style="4" customWidth="1"/>
    <col min="11270" max="11270" width="11.5703125" style="4" customWidth="1"/>
    <col min="11271" max="11271" width="12.5703125" style="4" customWidth="1"/>
    <col min="11272" max="11272" width="13.85546875" style="4" customWidth="1"/>
    <col min="11273" max="11274" width="3.140625" style="4" customWidth="1"/>
    <col min="11275" max="11275" width="3.5703125" style="4" customWidth="1"/>
    <col min="11276" max="11276" width="17.42578125" style="4" customWidth="1"/>
    <col min="11277" max="11277" width="12.5703125" style="4" customWidth="1"/>
    <col min="11278" max="11278" width="16.42578125" style="4"/>
    <col min="11279" max="11279" width="11.28515625" style="4" customWidth="1"/>
    <col min="11280" max="11280" width="3.5703125" style="4" customWidth="1"/>
    <col min="11281" max="11281" width="16.42578125" style="4"/>
    <col min="11282" max="11282" width="3.5703125" style="4" customWidth="1"/>
    <col min="11283" max="11520" width="16.42578125" style="4"/>
    <col min="11521" max="11521" width="8.7109375" style="4" customWidth="1"/>
    <col min="11522" max="11522" width="12.85546875" style="4" customWidth="1"/>
    <col min="11523" max="11523" width="14.140625" style="4" customWidth="1"/>
    <col min="11524" max="11524" width="12.5703125" style="4" customWidth="1"/>
    <col min="11525" max="11525" width="4.85546875" style="4" customWidth="1"/>
    <col min="11526" max="11526" width="11.5703125" style="4" customWidth="1"/>
    <col min="11527" max="11527" width="12.5703125" style="4" customWidth="1"/>
    <col min="11528" max="11528" width="13.85546875" style="4" customWidth="1"/>
    <col min="11529" max="11530" width="3.140625" style="4" customWidth="1"/>
    <col min="11531" max="11531" width="3.5703125" style="4" customWidth="1"/>
    <col min="11532" max="11532" width="17.42578125" style="4" customWidth="1"/>
    <col min="11533" max="11533" width="12.5703125" style="4" customWidth="1"/>
    <col min="11534" max="11534" width="16.42578125" style="4"/>
    <col min="11535" max="11535" width="11.28515625" style="4" customWidth="1"/>
    <col min="11536" max="11536" width="3.5703125" style="4" customWidth="1"/>
    <col min="11537" max="11537" width="16.42578125" style="4"/>
    <col min="11538" max="11538" width="3.5703125" style="4" customWidth="1"/>
    <col min="11539" max="11776" width="16.42578125" style="4"/>
    <col min="11777" max="11777" width="8.7109375" style="4" customWidth="1"/>
    <col min="11778" max="11778" width="12.85546875" style="4" customWidth="1"/>
    <col min="11779" max="11779" width="14.140625" style="4" customWidth="1"/>
    <col min="11780" max="11780" width="12.5703125" style="4" customWidth="1"/>
    <col min="11781" max="11781" width="4.85546875" style="4" customWidth="1"/>
    <col min="11782" max="11782" width="11.5703125" style="4" customWidth="1"/>
    <col min="11783" max="11783" width="12.5703125" style="4" customWidth="1"/>
    <col min="11784" max="11784" width="13.85546875" style="4" customWidth="1"/>
    <col min="11785" max="11786" width="3.140625" style="4" customWidth="1"/>
    <col min="11787" max="11787" width="3.5703125" style="4" customWidth="1"/>
    <col min="11788" max="11788" width="17.42578125" style="4" customWidth="1"/>
    <col min="11789" max="11789" width="12.5703125" style="4" customWidth="1"/>
    <col min="11790" max="11790" width="16.42578125" style="4"/>
    <col min="11791" max="11791" width="11.28515625" style="4" customWidth="1"/>
    <col min="11792" max="11792" width="3.5703125" style="4" customWidth="1"/>
    <col min="11793" max="11793" width="16.42578125" style="4"/>
    <col min="11794" max="11794" width="3.5703125" style="4" customWidth="1"/>
    <col min="11795" max="12032" width="16.42578125" style="4"/>
    <col min="12033" max="12033" width="8.7109375" style="4" customWidth="1"/>
    <col min="12034" max="12034" width="12.85546875" style="4" customWidth="1"/>
    <col min="12035" max="12035" width="14.140625" style="4" customWidth="1"/>
    <col min="12036" max="12036" width="12.5703125" style="4" customWidth="1"/>
    <col min="12037" max="12037" width="4.85546875" style="4" customWidth="1"/>
    <col min="12038" max="12038" width="11.5703125" style="4" customWidth="1"/>
    <col min="12039" max="12039" width="12.5703125" style="4" customWidth="1"/>
    <col min="12040" max="12040" width="13.85546875" style="4" customWidth="1"/>
    <col min="12041" max="12042" width="3.140625" style="4" customWidth="1"/>
    <col min="12043" max="12043" width="3.5703125" style="4" customWidth="1"/>
    <col min="12044" max="12044" width="17.42578125" style="4" customWidth="1"/>
    <col min="12045" max="12045" width="12.5703125" style="4" customWidth="1"/>
    <col min="12046" max="12046" width="16.42578125" style="4"/>
    <col min="12047" max="12047" width="11.28515625" style="4" customWidth="1"/>
    <col min="12048" max="12048" width="3.5703125" style="4" customWidth="1"/>
    <col min="12049" max="12049" width="16.42578125" style="4"/>
    <col min="12050" max="12050" width="3.5703125" style="4" customWidth="1"/>
    <col min="12051" max="12288" width="16.42578125" style="4"/>
    <col min="12289" max="12289" width="8.7109375" style="4" customWidth="1"/>
    <col min="12290" max="12290" width="12.85546875" style="4" customWidth="1"/>
    <col min="12291" max="12291" width="14.140625" style="4" customWidth="1"/>
    <col min="12292" max="12292" width="12.5703125" style="4" customWidth="1"/>
    <col min="12293" max="12293" width="4.85546875" style="4" customWidth="1"/>
    <col min="12294" max="12294" width="11.5703125" style="4" customWidth="1"/>
    <col min="12295" max="12295" width="12.5703125" style="4" customWidth="1"/>
    <col min="12296" max="12296" width="13.85546875" style="4" customWidth="1"/>
    <col min="12297" max="12298" width="3.140625" style="4" customWidth="1"/>
    <col min="12299" max="12299" width="3.5703125" style="4" customWidth="1"/>
    <col min="12300" max="12300" width="17.42578125" style="4" customWidth="1"/>
    <col min="12301" max="12301" width="12.5703125" style="4" customWidth="1"/>
    <col min="12302" max="12302" width="16.42578125" style="4"/>
    <col min="12303" max="12303" width="11.28515625" style="4" customWidth="1"/>
    <col min="12304" max="12304" width="3.5703125" style="4" customWidth="1"/>
    <col min="12305" max="12305" width="16.42578125" style="4"/>
    <col min="12306" max="12306" width="3.5703125" style="4" customWidth="1"/>
    <col min="12307" max="12544" width="16.42578125" style="4"/>
    <col min="12545" max="12545" width="8.7109375" style="4" customWidth="1"/>
    <col min="12546" max="12546" width="12.85546875" style="4" customWidth="1"/>
    <col min="12547" max="12547" width="14.140625" style="4" customWidth="1"/>
    <col min="12548" max="12548" width="12.5703125" style="4" customWidth="1"/>
    <col min="12549" max="12549" width="4.85546875" style="4" customWidth="1"/>
    <col min="12550" max="12550" width="11.5703125" style="4" customWidth="1"/>
    <col min="12551" max="12551" width="12.5703125" style="4" customWidth="1"/>
    <col min="12552" max="12552" width="13.85546875" style="4" customWidth="1"/>
    <col min="12553" max="12554" width="3.140625" style="4" customWidth="1"/>
    <col min="12555" max="12555" width="3.5703125" style="4" customWidth="1"/>
    <col min="12556" max="12556" width="17.42578125" style="4" customWidth="1"/>
    <col min="12557" max="12557" width="12.5703125" style="4" customWidth="1"/>
    <col min="12558" max="12558" width="16.42578125" style="4"/>
    <col min="12559" max="12559" width="11.28515625" style="4" customWidth="1"/>
    <col min="12560" max="12560" width="3.5703125" style="4" customWidth="1"/>
    <col min="12561" max="12561" width="16.42578125" style="4"/>
    <col min="12562" max="12562" width="3.5703125" style="4" customWidth="1"/>
    <col min="12563" max="12800" width="16.42578125" style="4"/>
    <col min="12801" max="12801" width="8.7109375" style="4" customWidth="1"/>
    <col min="12802" max="12802" width="12.85546875" style="4" customWidth="1"/>
    <col min="12803" max="12803" width="14.140625" style="4" customWidth="1"/>
    <col min="12804" max="12804" width="12.5703125" style="4" customWidth="1"/>
    <col min="12805" max="12805" width="4.85546875" style="4" customWidth="1"/>
    <col min="12806" max="12806" width="11.5703125" style="4" customWidth="1"/>
    <col min="12807" max="12807" width="12.5703125" style="4" customWidth="1"/>
    <col min="12808" max="12808" width="13.85546875" style="4" customWidth="1"/>
    <col min="12809" max="12810" width="3.140625" style="4" customWidth="1"/>
    <col min="12811" max="12811" width="3.5703125" style="4" customWidth="1"/>
    <col min="12812" max="12812" width="17.42578125" style="4" customWidth="1"/>
    <col min="12813" max="12813" width="12.5703125" style="4" customWidth="1"/>
    <col min="12814" max="12814" width="16.42578125" style="4"/>
    <col min="12815" max="12815" width="11.28515625" style="4" customWidth="1"/>
    <col min="12816" max="12816" width="3.5703125" style="4" customWidth="1"/>
    <col min="12817" max="12817" width="16.42578125" style="4"/>
    <col min="12818" max="12818" width="3.5703125" style="4" customWidth="1"/>
    <col min="12819" max="13056" width="16.42578125" style="4"/>
    <col min="13057" max="13057" width="8.7109375" style="4" customWidth="1"/>
    <col min="13058" max="13058" width="12.85546875" style="4" customWidth="1"/>
    <col min="13059" max="13059" width="14.140625" style="4" customWidth="1"/>
    <col min="13060" max="13060" width="12.5703125" style="4" customWidth="1"/>
    <col min="13061" max="13061" width="4.85546875" style="4" customWidth="1"/>
    <col min="13062" max="13062" width="11.5703125" style="4" customWidth="1"/>
    <col min="13063" max="13063" width="12.5703125" style="4" customWidth="1"/>
    <col min="13064" max="13064" width="13.85546875" style="4" customWidth="1"/>
    <col min="13065" max="13066" width="3.140625" style="4" customWidth="1"/>
    <col min="13067" max="13067" width="3.5703125" style="4" customWidth="1"/>
    <col min="13068" max="13068" width="17.42578125" style="4" customWidth="1"/>
    <col min="13069" max="13069" width="12.5703125" style="4" customWidth="1"/>
    <col min="13070" max="13070" width="16.42578125" style="4"/>
    <col min="13071" max="13071" width="11.28515625" style="4" customWidth="1"/>
    <col min="13072" max="13072" width="3.5703125" style="4" customWidth="1"/>
    <col min="13073" max="13073" width="16.42578125" style="4"/>
    <col min="13074" max="13074" width="3.5703125" style="4" customWidth="1"/>
    <col min="13075" max="13312" width="16.42578125" style="4"/>
    <col min="13313" max="13313" width="8.7109375" style="4" customWidth="1"/>
    <col min="13314" max="13314" width="12.85546875" style="4" customWidth="1"/>
    <col min="13315" max="13315" width="14.140625" style="4" customWidth="1"/>
    <col min="13316" max="13316" width="12.5703125" style="4" customWidth="1"/>
    <col min="13317" max="13317" width="4.85546875" style="4" customWidth="1"/>
    <col min="13318" max="13318" width="11.5703125" style="4" customWidth="1"/>
    <col min="13319" max="13319" width="12.5703125" style="4" customWidth="1"/>
    <col min="13320" max="13320" width="13.85546875" style="4" customWidth="1"/>
    <col min="13321" max="13322" width="3.140625" style="4" customWidth="1"/>
    <col min="13323" max="13323" width="3.5703125" style="4" customWidth="1"/>
    <col min="13324" max="13324" width="17.42578125" style="4" customWidth="1"/>
    <col min="13325" max="13325" width="12.5703125" style="4" customWidth="1"/>
    <col min="13326" max="13326" width="16.42578125" style="4"/>
    <col min="13327" max="13327" width="11.28515625" style="4" customWidth="1"/>
    <col min="13328" max="13328" width="3.5703125" style="4" customWidth="1"/>
    <col min="13329" max="13329" width="16.42578125" style="4"/>
    <col min="13330" max="13330" width="3.5703125" style="4" customWidth="1"/>
    <col min="13331" max="13568" width="16.42578125" style="4"/>
    <col min="13569" max="13569" width="8.7109375" style="4" customWidth="1"/>
    <col min="13570" max="13570" width="12.85546875" style="4" customWidth="1"/>
    <col min="13571" max="13571" width="14.140625" style="4" customWidth="1"/>
    <col min="13572" max="13572" width="12.5703125" style="4" customWidth="1"/>
    <col min="13573" max="13573" width="4.85546875" style="4" customWidth="1"/>
    <col min="13574" max="13574" width="11.5703125" style="4" customWidth="1"/>
    <col min="13575" max="13575" width="12.5703125" style="4" customWidth="1"/>
    <col min="13576" max="13576" width="13.85546875" style="4" customWidth="1"/>
    <col min="13577" max="13578" width="3.140625" style="4" customWidth="1"/>
    <col min="13579" max="13579" width="3.5703125" style="4" customWidth="1"/>
    <col min="13580" max="13580" width="17.42578125" style="4" customWidth="1"/>
    <col min="13581" max="13581" width="12.5703125" style="4" customWidth="1"/>
    <col min="13582" max="13582" width="16.42578125" style="4"/>
    <col min="13583" max="13583" width="11.28515625" style="4" customWidth="1"/>
    <col min="13584" max="13584" width="3.5703125" style="4" customWidth="1"/>
    <col min="13585" max="13585" width="16.42578125" style="4"/>
    <col min="13586" max="13586" width="3.5703125" style="4" customWidth="1"/>
    <col min="13587" max="13824" width="16.42578125" style="4"/>
    <col min="13825" max="13825" width="8.7109375" style="4" customWidth="1"/>
    <col min="13826" max="13826" width="12.85546875" style="4" customWidth="1"/>
    <col min="13827" max="13827" width="14.140625" style="4" customWidth="1"/>
    <col min="13828" max="13828" width="12.5703125" style="4" customWidth="1"/>
    <col min="13829" max="13829" width="4.85546875" style="4" customWidth="1"/>
    <col min="13830" max="13830" width="11.5703125" style="4" customWidth="1"/>
    <col min="13831" max="13831" width="12.5703125" style="4" customWidth="1"/>
    <col min="13832" max="13832" width="13.85546875" style="4" customWidth="1"/>
    <col min="13833" max="13834" width="3.140625" style="4" customWidth="1"/>
    <col min="13835" max="13835" width="3.5703125" style="4" customWidth="1"/>
    <col min="13836" max="13836" width="17.42578125" style="4" customWidth="1"/>
    <col min="13837" max="13837" width="12.5703125" style="4" customWidth="1"/>
    <col min="13838" max="13838" width="16.42578125" style="4"/>
    <col min="13839" max="13839" width="11.28515625" style="4" customWidth="1"/>
    <col min="13840" max="13840" width="3.5703125" style="4" customWidth="1"/>
    <col min="13841" max="13841" width="16.42578125" style="4"/>
    <col min="13842" max="13842" width="3.5703125" style="4" customWidth="1"/>
    <col min="13843" max="14080" width="16.42578125" style="4"/>
    <col min="14081" max="14081" width="8.7109375" style="4" customWidth="1"/>
    <col min="14082" max="14082" width="12.85546875" style="4" customWidth="1"/>
    <col min="14083" max="14083" width="14.140625" style="4" customWidth="1"/>
    <col min="14084" max="14084" width="12.5703125" style="4" customWidth="1"/>
    <col min="14085" max="14085" width="4.85546875" style="4" customWidth="1"/>
    <col min="14086" max="14086" width="11.5703125" style="4" customWidth="1"/>
    <col min="14087" max="14087" width="12.5703125" style="4" customWidth="1"/>
    <col min="14088" max="14088" width="13.85546875" style="4" customWidth="1"/>
    <col min="14089" max="14090" width="3.140625" style="4" customWidth="1"/>
    <col min="14091" max="14091" width="3.5703125" style="4" customWidth="1"/>
    <col min="14092" max="14092" width="17.42578125" style="4" customWidth="1"/>
    <col min="14093" max="14093" width="12.5703125" style="4" customWidth="1"/>
    <col min="14094" max="14094" width="16.42578125" style="4"/>
    <col min="14095" max="14095" width="11.28515625" style="4" customWidth="1"/>
    <col min="14096" max="14096" width="3.5703125" style="4" customWidth="1"/>
    <col min="14097" max="14097" width="16.42578125" style="4"/>
    <col min="14098" max="14098" width="3.5703125" style="4" customWidth="1"/>
    <col min="14099" max="14336" width="16.42578125" style="4"/>
    <col min="14337" max="14337" width="8.7109375" style="4" customWidth="1"/>
    <col min="14338" max="14338" width="12.85546875" style="4" customWidth="1"/>
    <col min="14339" max="14339" width="14.140625" style="4" customWidth="1"/>
    <col min="14340" max="14340" width="12.5703125" style="4" customWidth="1"/>
    <col min="14341" max="14341" width="4.85546875" style="4" customWidth="1"/>
    <col min="14342" max="14342" width="11.5703125" style="4" customWidth="1"/>
    <col min="14343" max="14343" width="12.5703125" style="4" customWidth="1"/>
    <col min="14344" max="14344" width="13.85546875" style="4" customWidth="1"/>
    <col min="14345" max="14346" width="3.140625" style="4" customWidth="1"/>
    <col min="14347" max="14347" width="3.5703125" style="4" customWidth="1"/>
    <col min="14348" max="14348" width="17.42578125" style="4" customWidth="1"/>
    <col min="14349" max="14349" width="12.5703125" style="4" customWidth="1"/>
    <col min="14350" max="14350" width="16.42578125" style="4"/>
    <col min="14351" max="14351" width="11.28515625" style="4" customWidth="1"/>
    <col min="14352" max="14352" width="3.5703125" style="4" customWidth="1"/>
    <col min="14353" max="14353" width="16.42578125" style="4"/>
    <col min="14354" max="14354" width="3.5703125" style="4" customWidth="1"/>
    <col min="14355" max="14592" width="16.42578125" style="4"/>
    <col min="14593" max="14593" width="8.7109375" style="4" customWidth="1"/>
    <col min="14594" max="14594" width="12.85546875" style="4" customWidth="1"/>
    <col min="14595" max="14595" width="14.140625" style="4" customWidth="1"/>
    <col min="14596" max="14596" width="12.5703125" style="4" customWidth="1"/>
    <col min="14597" max="14597" width="4.85546875" style="4" customWidth="1"/>
    <col min="14598" max="14598" width="11.5703125" style="4" customWidth="1"/>
    <col min="14599" max="14599" width="12.5703125" style="4" customWidth="1"/>
    <col min="14600" max="14600" width="13.85546875" style="4" customWidth="1"/>
    <col min="14601" max="14602" width="3.140625" style="4" customWidth="1"/>
    <col min="14603" max="14603" width="3.5703125" style="4" customWidth="1"/>
    <col min="14604" max="14604" width="17.42578125" style="4" customWidth="1"/>
    <col min="14605" max="14605" width="12.5703125" style="4" customWidth="1"/>
    <col min="14606" max="14606" width="16.42578125" style="4"/>
    <col min="14607" max="14607" width="11.28515625" style="4" customWidth="1"/>
    <col min="14608" max="14608" width="3.5703125" style="4" customWidth="1"/>
    <col min="14609" max="14609" width="16.42578125" style="4"/>
    <col min="14610" max="14610" width="3.5703125" style="4" customWidth="1"/>
    <col min="14611" max="14848" width="16.42578125" style="4"/>
    <col min="14849" max="14849" width="8.7109375" style="4" customWidth="1"/>
    <col min="14850" max="14850" width="12.85546875" style="4" customWidth="1"/>
    <col min="14851" max="14851" width="14.140625" style="4" customWidth="1"/>
    <col min="14852" max="14852" width="12.5703125" style="4" customWidth="1"/>
    <col min="14853" max="14853" width="4.85546875" style="4" customWidth="1"/>
    <col min="14854" max="14854" width="11.5703125" style="4" customWidth="1"/>
    <col min="14855" max="14855" width="12.5703125" style="4" customWidth="1"/>
    <col min="14856" max="14856" width="13.85546875" style="4" customWidth="1"/>
    <col min="14857" max="14858" width="3.140625" style="4" customWidth="1"/>
    <col min="14859" max="14859" width="3.5703125" style="4" customWidth="1"/>
    <col min="14860" max="14860" width="17.42578125" style="4" customWidth="1"/>
    <col min="14861" max="14861" width="12.5703125" style="4" customWidth="1"/>
    <col min="14862" max="14862" width="16.42578125" style="4"/>
    <col min="14863" max="14863" width="11.28515625" style="4" customWidth="1"/>
    <col min="14864" max="14864" width="3.5703125" style="4" customWidth="1"/>
    <col min="14865" max="14865" width="16.42578125" style="4"/>
    <col min="14866" max="14866" width="3.5703125" style="4" customWidth="1"/>
    <col min="14867" max="15104" width="16.42578125" style="4"/>
    <col min="15105" max="15105" width="8.7109375" style="4" customWidth="1"/>
    <col min="15106" max="15106" width="12.85546875" style="4" customWidth="1"/>
    <col min="15107" max="15107" width="14.140625" style="4" customWidth="1"/>
    <col min="15108" max="15108" width="12.5703125" style="4" customWidth="1"/>
    <col min="15109" max="15109" width="4.85546875" style="4" customWidth="1"/>
    <col min="15110" max="15110" width="11.5703125" style="4" customWidth="1"/>
    <col min="15111" max="15111" width="12.5703125" style="4" customWidth="1"/>
    <col min="15112" max="15112" width="13.85546875" style="4" customWidth="1"/>
    <col min="15113" max="15114" width="3.140625" style="4" customWidth="1"/>
    <col min="15115" max="15115" width="3.5703125" style="4" customWidth="1"/>
    <col min="15116" max="15116" width="17.42578125" style="4" customWidth="1"/>
    <col min="15117" max="15117" width="12.5703125" style="4" customWidth="1"/>
    <col min="15118" max="15118" width="16.42578125" style="4"/>
    <col min="15119" max="15119" width="11.28515625" style="4" customWidth="1"/>
    <col min="15120" max="15120" width="3.5703125" style="4" customWidth="1"/>
    <col min="15121" max="15121" width="16.42578125" style="4"/>
    <col min="15122" max="15122" width="3.5703125" style="4" customWidth="1"/>
    <col min="15123" max="15360" width="16.42578125" style="4"/>
    <col min="15361" max="15361" width="8.7109375" style="4" customWidth="1"/>
    <col min="15362" max="15362" width="12.85546875" style="4" customWidth="1"/>
    <col min="15363" max="15363" width="14.140625" style="4" customWidth="1"/>
    <col min="15364" max="15364" width="12.5703125" style="4" customWidth="1"/>
    <col min="15365" max="15365" width="4.85546875" style="4" customWidth="1"/>
    <col min="15366" max="15366" width="11.5703125" style="4" customWidth="1"/>
    <col min="15367" max="15367" width="12.5703125" style="4" customWidth="1"/>
    <col min="15368" max="15368" width="13.85546875" style="4" customWidth="1"/>
    <col min="15369" max="15370" width="3.140625" style="4" customWidth="1"/>
    <col min="15371" max="15371" width="3.5703125" style="4" customWidth="1"/>
    <col min="15372" max="15372" width="17.42578125" style="4" customWidth="1"/>
    <col min="15373" max="15373" width="12.5703125" style="4" customWidth="1"/>
    <col min="15374" max="15374" width="16.42578125" style="4"/>
    <col min="15375" max="15375" width="11.28515625" style="4" customWidth="1"/>
    <col min="15376" max="15376" width="3.5703125" style="4" customWidth="1"/>
    <col min="15377" max="15377" width="16.42578125" style="4"/>
    <col min="15378" max="15378" width="3.5703125" style="4" customWidth="1"/>
    <col min="15379" max="15616" width="16.42578125" style="4"/>
    <col min="15617" max="15617" width="8.7109375" style="4" customWidth="1"/>
    <col min="15618" max="15618" width="12.85546875" style="4" customWidth="1"/>
    <col min="15619" max="15619" width="14.140625" style="4" customWidth="1"/>
    <col min="15620" max="15620" width="12.5703125" style="4" customWidth="1"/>
    <col min="15621" max="15621" width="4.85546875" style="4" customWidth="1"/>
    <col min="15622" max="15622" width="11.5703125" style="4" customWidth="1"/>
    <col min="15623" max="15623" width="12.5703125" style="4" customWidth="1"/>
    <col min="15624" max="15624" width="13.85546875" style="4" customWidth="1"/>
    <col min="15625" max="15626" width="3.140625" style="4" customWidth="1"/>
    <col min="15627" max="15627" width="3.5703125" style="4" customWidth="1"/>
    <col min="15628" max="15628" width="17.42578125" style="4" customWidth="1"/>
    <col min="15629" max="15629" width="12.5703125" style="4" customWidth="1"/>
    <col min="15630" max="15630" width="16.42578125" style="4"/>
    <col min="15631" max="15631" width="11.28515625" style="4" customWidth="1"/>
    <col min="15632" max="15632" width="3.5703125" style="4" customWidth="1"/>
    <col min="15633" max="15633" width="16.42578125" style="4"/>
    <col min="15634" max="15634" width="3.5703125" style="4" customWidth="1"/>
    <col min="15635" max="15872" width="16.42578125" style="4"/>
    <col min="15873" max="15873" width="8.7109375" style="4" customWidth="1"/>
    <col min="15874" max="15874" width="12.85546875" style="4" customWidth="1"/>
    <col min="15875" max="15875" width="14.140625" style="4" customWidth="1"/>
    <col min="15876" max="15876" width="12.5703125" style="4" customWidth="1"/>
    <col min="15877" max="15877" width="4.85546875" style="4" customWidth="1"/>
    <col min="15878" max="15878" width="11.5703125" style="4" customWidth="1"/>
    <col min="15879" max="15879" width="12.5703125" style="4" customWidth="1"/>
    <col min="15880" max="15880" width="13.85546875" style="4" customWidth="1"/>
    <col min="15881" max="15882" width="3.140625" style="4" customWidth="1"/>
    <col min="15883" max="15883" width="3.5703125" style="4" customWidth="1"/>
    <col min="15884" max="15884" width="17.42578125" style="4" customWidth="1"/>
    <col min="15885" max="15885" width="12.5703125" style="4" customWidth="1"/>
    <col min="15886" max="15886" width="16.42578125" style="4"/>
    <col min="15887" max="15887" width="11.28515625" style="4" customWidth="1"/>
    <col min="15888" max="15888" width="3.5703125" style="4" customWidth="1"/>
    <col min="15889" max="15889" width="16.42578125" style="4"/>
    <col min="15890" max="15890" width="3.5703125" style="4" customWidth="1"/>
    <col min="15891" max="16128" width="16.42578125" style="4"/>
    <col min="16129" max="16129" width="8.7109375" style="4" customWidth="1"/>
    <col min="16130" max="16130" width="12.85546875" style="4" customWidth="1"/>
    <col min="16131" max="16131" width="14.140625" style="4" customWidth="1"/>
    <col min="16132" max="16132" width="12.5703125" style="4" customWidth="1"/>
    <col min="16133" max="16133" width="4.85546875" style="4" customWidth="1"/>
    <col min="16134" max="16134" width="11.5703125" style="4" customWidth="1"/>
    <col min="16135" max="16135" width="12.5703125" style="4" customWidth="1"/>
    <col min="16136" max="16136" width="13.85546875" style="4" customWidth="1"/>
    <col min="16137" max="16138" width="3.140625" style="4" customWidth="1"/>
    <col min="16139" max="16139" width="3.5703125" style="4" customWidth="1"/>
    <col min="16140" max="16140" width="17.42578125" style="4" customWidth="1"/>
    <col min="16141" max="16141" width="12.5703125" style="4" customWidth="1"/>
    <col min="16142" max="16142" width="16.42578125" style="4"/>
    <col min="16143" max="16143" width="11.28515625" style="4" customWidth="1"/>
    <col min="16144" max="16144" width="3.5703125" style="4" customWidth="1"/>
    <col min="16145" max="16145" width="16.42578125" style="4"/>
    <col min="16146" max="16146" width="3.5703125" style="4" customWidth="1"/>
    <col min="16147" max="16384" width="16.42578125" style="4"/>
  </cols>
  <sheetData>
    <row r="1" spans="1:19" x14ac:dyDescent="0.25">
      <c r="A1" s="1"/>
      <c r="B1" s="2" t="s">
        <v>0</v>
      </c>
      <c r="C1" s="94" t="s">
        <v>1</v>
      </c>
      <c r="D1" s="95"/>
      <c r="E1" s="95"/>
      <c r="F1" s="95"/>
      <c r="G1" s="2" t="s">
        <v>2</v>
      </c>
      <c r="H1" s="94" t="s">
        <v>3</v>
      </c>
      <c r="I1" s="94"/>
      <c r="J1" s="94"/>
      <c r="K1" s="94"/>
      <c r="L1" s="1"/>
      <c r="M1" s="1"/>
      <c r="N1" s="1"/>
      <c r="O1" s="1"/>
      <c r="P1" s="2" t="s">
        <v>4</v>
      </c>
      <c r="Q1" s="3" t="s">
        <v>5</v>
      </c>
    </row>
    <row r="2" spans="1:19" ht="3.75" customHeight="1" x14ac:dyDescent="0.25">
      <c r="A2" s="1"/>
      <c r="B2" s="1"/>
      <c r="C2" s="1"/>
      <c r="D2" s="1"/>
      <c r="E2" s="1"/>
      <c r="F2" s="1"/>
      <c r="G2" s="1"/>
      <c r="H2" s="1"/>
      <c r="I2" s="5"/>
      <c r="J2" s="1"/>
      <c r="K2" s="5"/>
      <c r="L2" s="1"/>
      <c r="M2" s="1"/>
      <c r="N2" s="1"/>
      <c r="O2" s="1"/>
      <c r="P2" s="1"/>
      <c r="Q2" s="1"/>
      <c r="R2" s="6" t="e">
        <f>0/0</f>
        <v>#DIV/0!</v>
      </c>
    </row>
    <row r="3" spans="1:19" x14ac:dyDescent="0.25">
      <c r="A3" s="1"/>
      <c r="B3" s="1"/>
      <c r="C3" s="1"/>
      <c r="D3" s="7" t="s">
        <v>6</v>
      </c>
      <c r="E3" s="8">
        <v>2021</v>
      </c>
      <c r="F3" s="1"/>
      <c r="G3" s="1"/>
      <c r="H3" s="1"/>
      <c r="I3" s="1"/>
      <c r="K3" s="9" t="s">
        <v>7</v>
      </c>
      <c r="L3" s="10"/>
      <c r="M3" s="10"/>
      <c r="N3" s="10"/>
      <c r="O3" s="10"/>
      <c r="P3" s="10"/>
      <c r="Q3" s="10"/>
      <c r="R3" s="10"/>
      <c r="S3" s="10"/>
    </row>
    <row r="4" spans="1:19" x14ac:dyDescent="0.25">
      <c r="A4" s="62" t="s">
        <v>8</v>
      </c>
      <c r="B4" s="62"/>
      <c r="C4" s="62"/>
      <c r="D4" s="62"/>
      <c r="E4" s="62"/>
      <c r="F4" s="62"/>
      <c r="G4" s="62"/>
      <c r="H4" s="62"/>
      <c r="I4" s="96"/>
      <c r="J4" s="11"/>
      <c r="K4" s="7" t="s">
        <v>9</v>
      </c>
      <c r="L4" s="12" t="s">
        <v>10</v>
      </c>
      <c r="M4" s="10"/>
      <c r="N4" s="10"/>
      <c r="O4" s="97">
        <v>839800</v>
      </c>
      <c r="P4" s="97"/>
      <c r="Q4" s="10"/>
      <c r="R4" s="10"/>
      <c r="S4" s="1"/>
    </row>
    <row r="5" spans="1:19" x14ac:dyDescent="0.25">
      <c r="A5" s="62" t="s">
        <v>11</v>
      </c>
      <c r="B5" s="62"/>
      <c r="C5" s="62"/>
      <c r="D5" s="62"/>
      <c r="E5" s="62"/>
      <c r="F5" s="62"/>
      <c r="G5" s="62"/>
      <c r="H5" s="62"/>
      <c r="I5" s="96"/>
      <c r="J5" s="11"/>
      <c r="K5" s="7" t="s">
        <v>12</v>
      </c>
      <c r="L5" s="12" t="s">
        <v>13</v>
      </c>
      <c r="M5" s="1"/>
      <c r="N5" s="1"/>
      <c r="O5" s="1"/>
      <c r="P5" s="1"/>
      <c r="Q5" s="1"/>
      <c r="R5" s="1"/>
      <c r="S5" s="1"/>
    </row>
    <row r="6" spans="1:19" ht="15.75" customHeight="1" x14ac:dyDescent="0.25">
      <c r="A6" s="62" t="s">
        <v>14</v>
      </c>
      <c r="B6" s="62"/>
      <c r="C6" s="62"/>
      <c r="D6" s="62"/>
      <c r="E6" s="62"/>
      <c r="F6" s="62"/>
      <c r="G6" s="62"/>
      <c r="H6" s="62"/>
      <c r="I6" s="96"/>
      <c r="J6" s="11"/>
      <c r="K6" s="7"/>
      <c r="L6" s="1" t="s">
        <v>15</v>
      </c>
      <c r="M6" s="7" t="s">
        <v>16</v>
      </c>
      <c r="N6" s="13">
        <v>13500</v>
      </c>
      <c r="O6" s="87"/>
      <c r="P6" s="87"/>
      <c r="Q6" s="87"/>
      <c r="R6" s="87"/>
      <c r="S6" s="87"/>
    </row>
    <row r="7" spans="1:19" ht="17.649999999999999" customHeight="1" x14ac:dyDescent="0.25">
      <c r="A7" s="1"/>
      <c r="B7" s="1"/>
      <c r="C7" s="1"/>
      <c r="D7" s="1"/>
      <c r="E7" s="1"/>
      <c r="F7" s="1"/>
      <c r="G7" s="1"/>
      <c r="H7" s="1"/>
      <c r="I7" s="1"/>
      <c r="J7" s="11"/>
      <c r="K7" s="7"/>
      <c r="L7" s="1" t="s">
        <v>17</v>
      </c>
      <c r="M7" s="7" t="s">
        <v>18</v>
      </c>
      <c r="N7" s="13">
        <v>1400</v>
      </c>
      <c r="O7" s="87"/>
      <c r="P7" s="87"/>
      <c r="Q7" s="87"/>
      <c r="R7" s="87"/>
      <c r="S7" s="87"/>
    </row>
    <row r="8" spans="1:19" ht="15.75" customHeight="1" x14ac:dyDescent="0.25">
      <c r="A8" s="14"/>
      <c r="B8" s="14"/>
      <c r="C8" s="73" t="s">
        <v>19</v>
      </c>
      <c r="D8" s="73"/>
      <c r="E8" s="73"/>
      <c r="F8" s="73"/>
      <c r="G8" s="73"/>
      <c r="H8" s="14"/>
      <c r="I8" s="14"/>
      <c r="J8" s="11"/>
      <c r="K8" s="7"/>
      <c r="L8" s="1" t="s">
        <v>20</v>
      </c>
      <c r="M8" s="7" t="s">
        <v>21</v>
      </c>
      <c r="N8" s="13">
        <v>36000</v>
      </c>
      <c r="P8" s="15"/>
      <c r="Q8" s="15"/>
      <c r="R8" s="15"/>
      <c r="S8" s="15"/>
    </row>
    <row r="9" spans="1:19" ht="15.75" customHeight="1" x14ac:dyDescent="0.25">
      <c r="A9" s="10"/>
      <c r="B9" s="10"/>
      <c r="C9" s="61" t="s">
        <v>22</v>
      </c>
      <c r="D9" s="61"/>
      <c r="E9" s="61"/>
      <c r="F9" s="61"/>
      <c r="G9" s="61"/>
      <c r="H9" s="10"/>
      <c r="I9" s="16"/>
      <c r="J9" s="11"/>
      <c r="K9" s="7"/>
      <c r="L9" s="1" t="s">
        <v>23</v>
      </c>
      <c r="M9" s="7" t="s">
        <v>24</v>
      </c>
      <c r="N9" s="13">
        <v>67000</v>
      </c>
      <c r="O9" s="87" t="str">
        <f>IF('[1]District Contact Info'!D33="", "Please enter a SIS Vendor on  the District Contact Info Tab", "")</f>
        <v/>
      </c>
      <c r="P9" s="87"/>
      <c r="Q9" s="87"/>
      <c r="R9" s="87"/>
      <c r="S9" s="87"/>
    </row>
    <row r="10" spans="1:19" ht="16.5" thickBot="1" x14ac:dyDescent="0.3">
      <c r="A10" s="88" t="s">
        <v>25</v>
      </c>
      <c r="B10" s="89"/>
      <c r="C10" s="89"/>
      <c r="D10" s="89"/>
      <c r="E10" s="89"/>
      <c r="F10" s="89"/>
      <c r="G10" s="89"/>
      <c r="H10" s="89"/>
      <c r="I10" s="90"/>
      <c r="J10" s="11"/>
      <c r="K10" s="7"/>
      <c r="L10" s="1" t="s">
        <v>26</v>
      </c>
      <c r="M10" s="7" t="s">
        <v>27</v>
      </c>
      <c r="N10" s="17">
        <f>SUM(N6:N9)</f>
        <v>117900</v>
      </c>
      <c r="O10" s="87"/>
      <c r="P10" s="87"/>
      <c r="Q10" s="87"/>
      <c r="R10" s="87"/>
      <c r="S10" s="87"/>
    </row>
    <row r="11" spans="1:19" ht="16.5" thickTop="1" x14ac:dyDescent="0.25">
      <c r="A11" s="89"/>
      <c r="B11" s="89"/>
      <c r="C11" s="89"/>
      <c r="D11" s="89"/>
      <c r="E11" s="89"/>
      <c r="F11" s="89"/>
      <c r="G11" s="89"/>
      <c r="H11" s="89"/>
      <c r="I11" s="90"/>
      <c r="J11" s="11"/>
      <c r="K11" s="7" t="s">
        <v>28</v>
      </c>
      <c r="L11" s="18" t="s">
        <v>29</v>
      </c>
      <c r="M11" s="19"/>
      <c r="N11" s="19"/>
      <c r="O11" s="19"/>
      <c r="P11" s="19"/>
      <c r="Q11" s="1"/>
      <c r="R11" s="1"/>
      <c r="S11" s="1"/>
    </row>
    <row r="12" spans="1:19" ht="15" customHeight="1" x14ac:dyDescent="0.25">
      <c r="A12" s="91" t="s">
        <v>30</v>
      </c>
      <c r="B12" s="91"/>
      <c r="C12" s="91"/>
      <c r="D12" s="91"/>
      <c r="E12" s="91"/>
      <c r="F12" s="91"/>
      <c r="G12" s="91"/>
      <c r="H12" s="91"/>
      <c r="I12" s="92"/>
      <c r="J12" s="11"/>
      <c r="K12" s="1"/>
      <c r="L12" s="1"/>
      <c r="M12" s="1"/>
      <c r="N12" s="20" t="s">
        <v>31</v>
      </c>
      <c r="O12" s="10"/>
      <c r="P12" s="1"/>
      <c r="Q12" s="20" t="s">
        <v>32</v>
      </c>
      <c r="R12" s="10"/>
      <c r="S12" s="1"/>
    </row>
    <row r="13" spans="1:19" x14ac:dyDescent="0.25">
      <c r="A13" s="1"/>
      <c r="B13" s="1"/>
      <c r="C13" s="21" t="s">
        <v>33</v>
      </c>
      <c r="D13" s="1"/>
      <c r="E13" s="93">
        <v>44005</v>
      </c>
      <c r="F13" s="93"/>
      <c r="G13" s="22" t="str">
        <f>IF(AND(ISNUMBER(SEARCH("Proposed*",C8)), E13=""),"Please enter a Proposed Date", "")</f>
        <v/>
      </c>
      <c r="H13" s="1"/>
      <c r="I13" s="1"/>
      <c r="J13" s="11"/>
      <c r="K13" s="1"/>
      <c r="L13" s="1" t="s">
        <v>34</v>
      </c>
      <c r="M13" s="1"/>
      <c r="N13" s="23">
        <v>7.8875999999999999</v>
      </c>
      <c r="O13" s="24"/>
      <c r="P13" s="25"/>
      <c r="Q13" s="23">
        <v>7.8875999999999999</v>
      </c>
      <c r="R13" s="24"/>
      <c r="S13" s="1"/>
    </row>
    <row r="14" spans="1:19" x14ac:dyDescent="0.25">
      <c r="A14" s="1"/>
      <c r="B14" s="1"/>
      <c r="C14" s="21" t="s">
        <v>35</v>
      </c>
      <c r="D14" s="1"/>
      <c r="E14" s="85"/>
      <c r="F14" s="85"/>
      <c r="G14" s="22" t="str">
        <f>IF(AND(ISNUMBER(SEARCH("Adopted*",C8)), E14=""),"Please enter an Adopted Date", "")</f>
        <v/>
      </c>
      <c r="H14" s="1"/>
      <c r="I14" s="1"/>
      <c r="J14" s="11"/>
      <c r="K14" s="1"/>
      <c r="L14" s="1" t="s">
        <v>36</v>
      </c>
      <c r="M14" s="1"/>
      <c r="N14" s="24"/>
      <c r="O14" s="24"/>
      <c r="P14" s="25"/>
      <c r="Q14" s="26"/>
      <c r="R14" s="26"/>
      <c r="S14" s="1"/>
    </row>
    <row r="15" spans="1:19" x14ac:dyDescent="0.25">
      <c r="A15" s="1"/>
      <c r="B15" s="1"/>
      <c r="C15" s="21" t="s">
        <v>37</v>
      </c>
      <c r="D15" s="1"/>
      <c r="E15" s="85"/>
      <c r="F15" s="85"/>
      <c r="G15" s="27" t="str">
        <f>IF(AND(ISNUMBER(SEARCH("Revised*",C8)), E15=""), "Please enter a Revised Date", "")</f>
        <v/>
      </c>
      <c r="H15" s="1"/>
      <c r="I15" s="1"/>
      <c r="J15" s="11"/>
      <c r="K15" s="1"/>
      <c r="L15" s="1" t="s">
        <v>38</v>
      </c>
      <c r="M15" s="1"/>
      <c r="N15" s="23"/>
      <c r="O15" s="24"/>
      <c r="P15" s="25"/>
      <c r="Q15" s="23"/>
      <c r="R15" s="24"/>
      <c r="S15" s="1"/>
    </row>
    <row r="16" spans="1:19" x14ac:dyDescent="0.25">
      <c r="A16" s="1"/>
      <c r="B16" s="1"/>
      <c r="C16" s="1"/>
      <c r="D16" s="1"/>
      <c r="E16" s="61" t="s">
        <v>39</v>
      </c>
      <c r="F16" s="61"/>
      <c r="G16" s="1"/>
      <c r="H16" s="1"/>
      <c r="I16" s="1"/>
      <c r="J16" s="11"/>
      <c r="K16" s="1"/>
      <c r="L16" s="1" t="s">
        <v>40</v>
      </c>
      <c r="M16" s="1"/>
      <c r="N16" s="28"/>
      <c r="O16" s="24"/>
      <c r="P16" s="25"/>
      <c r="Q16" s="28"/>
      <c r="R16" s="24"/>
      <c r="S16" s="1"/>
    </row>
    <row r="17" spans="1:20" ht="15.75" customHeight="1" x14ac:dyDescent="0.25">
      <c r="A17" s="29"/>
      <c r="B17" s="29"/>
      <c r="C17" s="29"/>
      <c r="D17" s="29"/>
      <c r="E17" s="29"/>
      <c r="F17" s="29"/>
      <c r="G17" s="29"/>
      <c r="H17" s="29"/>
      <c r="I17" s="30"/>
      <c r="J17" s="11"/>
      <c r="K17" s="1"/>
      <c r="L17" s="1" t="s">
        <v>41</v>
      </c>
      <c r="M17" s="1"/>
      <c r="N17" s="28"/>
      <c r="O17" s="24"/>
      <c r="P17" s="25"/>
      <c r="Q17" s="28"/>
      <c r="R17" s="24"/>
      <c r="S17" s="1"/>
    </row>
    <row r="18" spans="1:20" x14ac:dyDescent="0.25">
      <c r="A18" s="29"/>
      <c r="B18" s="29"/>
      <c r="C18" s="29"/>
      <c r="D18" s="29"/>
      <c r="E18" s="29"/>
      <c r="F18" s="29"/>
      <c r="G18" s="29"/>
      <c r="H18" s="29"/>
      <c r="I18" s="30"/>
      <c r="J18" s="11"/>
      <c r="K18" s="1"/>
      <c r="L18" s="21" t="s">
        <v>42</v>
      </c>
      <c r="M18" s="10"/>
      <c r="N18" s="28"/>
      <c r="O18" s="24"/>
      <c r="P18" s="25"/>
      <c r="Q18" s="28"/>
      <c r="R18" s="24"/>
      <c r="S18" s="1"/>
    </row>
    <row r="19" spans="1:20" x14ac:dyDescent="0.25">
      <c r="A19" s="1"/>
      <c r="B19" s="1"/>
      <c r="C19" s="80"/>
      <c r="D19" s="80"/>
      <c r="E19" s="1"/>
      <c r="F19" s="86" t="s">
        <v>80</v>
      </c>
      <c r="G19" s="86"/>
      <c r="H19" s="1"/>
      <c r="I19" s="1"/>
      <c r="J19" s="11"/>
      <c r="K19" s="1"/>
      <c r="L19" s="21" t="s">
        <v>43</v>
      </c>
      <c r="M19" s="1"/>
      <c r="N19" s="28"/>
      <c r="O19" s="24"/>
      <c r="P19" s="25"/>
      <c r="Q19" s="28"/>
      <c r="R19" s="24"/>
      <c r="S19" s="1"/>
    </row>
    <row r="20" spans="1:20" x14ac:dyDescent="0.25">
      <c r="A20" s="1"/>
      <c r="B20" s="1"/>
      <c r="C20" s="82"/>
      <c r="D20" s="82"/>
      <c r="E20" s="1"/>
      <c r="F20" s="84" t="s">
        <v>81</v>
      </c>
      <c r="G20" s="84"/>
      <c r="H20" s="1"/>
      <c r="I20" s="1"/>
      <c r="J20" s="11"/>
      <c r="K20" s="1"/>
      <c r="L20" s="1" t="s">
        <v>44</v>
      </c>
      <c r="M20" s="1"/>
      <c r="N20" s="23"/>
      <c r="O20" s="24"/>
      <c r="P20" s="1"/>
      <c r="Q20" s="23"/>
      <c r="R20" s="24"/>
      <c r="S20" s="1"/>
    </row>
    <row r="21" spans="1:20" x14ac:dyDescent="0.25">
      <c r="A21" s="1"/>
      <c r="B21" s="1"/>
      <c r="C21" s="82"/>
      <c r="D21" s="82"/>
      <c r="E21" s="1"/>
      <c r="F21" s="84" t="s">
        <v>82</v>
      </c>
      <c r="G21" s="84"/>
      <c r="H21" s="1"/>
      <c r="I21" s="1"/>
      <c r="J21" s="11"/>
      <c r="K21" s="1"/>
      <c r="L21" s="1" t="s">
        <v>45</v>
      </c>
      <c r="M21" s="1"/>
      <c r="N21" s="23"/>
      <c r="O21" s="24"/>
      <c r="P21" s="1"/>
      <c r="Q21" s="23"/>
      <c r="R21" s="24"/>
      <c r="S21" s="1"/>
    </row>
    <row r="22" spans="1:20" ht="16.5" thickBot="1" x14ac:dyDescent="0.3">
      <c r="A22" s="1"/>
      <c r="B22" s="1"/>
      <c r="C22" s="82"/>
      <c r="D22" s="82"/>
      <c r="E22" s="1"/>
      <c r="F22" s="82"/>
      <c r="G22" s="82"/>
      <c r="H22" s="1"/>
      <c r="I22" s="1"/>
      <c r="J22" s="11"/>
      <c r="K22" s="1"/>
      <c r="L22" s="1" t="s">
        <v>46</v>
      </c>
      <c r="M22" s="1"/>
      <c r="N22" s="31">
        <f>SUM(N15:N21)</f>
        <v>0</v>
      </c>
      <c r="O22" s="24"/>
      <c r="P22" s="1"/>
      <c r="Q22" s="31">
        <f>SUM(Q15:Q21)</f>
        <v>0</v>
      </c>
      <c r="R22" s="24"/>
      <c r="S22" s="10"/>
    </row>
    <row r="23" spans="1:20" ht="16.5" thickTop="1" x14ac:dyDescent="0.25">
      <c r="A23" s="1"/>
      <c r="B23" s="1"/>
      <c r="C23" s="82"/>
      <c r="D23" s="82"/>
      <c r="E23" s="1"/>
      <c r="F23" s="82"/>
      <c r="G23" s="82"/>
      <c r="H23" s="1"/>
      <c r="I23" s="1"/>
      <c r="J23" s="11"/>
      <c r="K23" s="32" t="s">
        <v>47</v>
      </c>
      <c r="M23" s="1"/>
      <c r="N23" s="1"/>
      <c r="O23" s="1"/>
      <c r="P23" s="1"/>
      <c r="Q23" s="1"/>
      <c r="R23" s="1"/>
      <c r="S23" s="1"/>
    </row>
    <row r="24" spans="1:20" x14ac:dyDescent="0.25">
      <c r="A24" s="1"/>
      <c r="B24" s="1"/>
      <c r="C24" s="82"/>
      <c r="D24" s="82"/>
      <c r="E24" s="1"/>
      <c r="F24" s="82"/>
      <c r="G24" s="82"/>
      <c r="H24" s="1"/>
      <c r="I24" s="1"/>
      <c r="J24" s="11"/>
      <c r="K24" s="32"/>
      <c r="M24" s="1"/>
      <c r="N24" s="1"/>
      <c r="O24" s="1"/>
      <c r="P24" s="1"/>
      <c r="Q24" s="33" t="s">
        <v>48</v>
      </c>
      <c r="R24" s="33"/>
      <c r="S24" s="33" t="s">
        <v>49</v>
      </c>
    </row>
    <row r="25" spans="1:20" x14ac:dyDescent="0.25">
      <c r="A25" s="1"/>
      <c r="B25" s="1"/>
      <c r="C25" s="82"/>
      <c r="D25" s="82"/>
      <c r="E25" s="1"/>
      <c r="F25" s="82"/>
      <c r="G25" s="82"/>
      <c r="H25" s="1"/>
      <c r="I25" s="1"/>
      <c r="J25" s="11"/>
      <c r="K25" s="7" t="s">
        <v>9</v>
      </c>
      <c r="L25" s="1" t="s">
        <v>50</v>
      </c>
      <c r="M25" s="1"/>
      <c r="N25" s="1"/>
      <c r="O25" s="1"/>
      <c r="P25" s="7" t="s">
        <v>27</v>
      </c>
      <c r="Q25" s="34">
        <f>F001TotalExp</f>
        <v>1026055</v>
      </c>
      <c r="R25" s="7" t="s">
        <v>27</v>
      </c>
      <c r="S25" s="34">
        <f>GBLBudgFY</f>
        <v>1026055</v>
      </c>
    </row>
    <row r="26" spans="1:20" x14ac:dyDescent="0.25">
      <c r="A26" s="1"/>
      <c r="B26" s="1"/>
      <c r="C26" s="83" t="s">
        <v>51</v>
      </c>
      <c r="D26" s="83"/>
      <c r="E26" s="35"/>
      <c r="F26" s="83" t="s">
        <v>51</v>
      </c>
      <c r="G26" s="83"/>
      <c r="H26" s="1"/>
      <c r="I26" s="1"/>
      <c r="J26" s="11"/>
      <c r="K26" s="7" t="s">
        <v>12</v>
      </c>
      <c r="L26" s="1" t="s">
        <v>52</v>
      </c>
      <c r="M26" s="1"/>
      <c r="N26" s="1"/>
      <c r="O26" s="1"/>
      <c r="P26" s="7" t="s">
        <v>27</v>
      </c>
      <c r="Q26" s="34">
        <f>F610TotalBudgFY</f>
        <v>56046</v>
      </c>
      <c r="R26" s="7" t="s">
        <v>27</v>
      </c>
      <c r="S26" s="34">
        <f>UCBLBudgFY</f>
        <v>56046</v>
      </c>
    </row>
    <row r="27" spans="1:20" x14ac:dyDescent="0.25">
      <c r="A27" s="1"/>
      <c r="B27" s="1"/>
      <c r="C27" s="1"/>
      <c r="D27" s="1"/>
      <c r="E27" s="1"/>
      <c r="F27" s="1"/>
      <c r="G27" s="1"/>
      <c r="H27" s="1"/>
      <c r="I27" s="1"/>
      <c r="J27" s="11"/>
      <c r="K27" s="36" t="s">
        <v>28</v>
      </c>
      <c r="L27" s="1" t="s">
        <v>53</v>
      </c>
      <c r="M27" s="1"/>
      <c r="N27" s="1"/>
      <c r="O27" s="1"/>
      <c r="P27" s="1"/>
      <c r="R27" s="7" t="s">
        <v>27</v>
      </c>
      <c r="S27" s="34">
        <f>TotFedProjFundBudgFY-F378BudgFY</f>
        <v>19000</v>
      </c>
    </row>
    <row r="28" spans="1:20" ht="16.5" thickBot="1" x14ac:dyDescent="0.3">
      <c r="A28" s="1"/>
      <c r="C28" s="12" t="s">
        <v>54</v>
      </c>
      <c r="D28" s="1"/>
      <c r="E28" s="1"/>
      <c r="F28" s="1"/>
      <c r="G28" s="1"/>
      <c r="H28" s="1"/>
      <c r="I28" s="1"/>
      <c r="J28" s="11"/>
      <c r="K28" s="36" t="s">
        <v>55</v>
      </c>
      <c r="L28" s="1" t="s">
        <v>56</v>
      </c>
      <c r="M28" s="1"/>
      <c r="N28" s="1"/>
      <c r="O28" s="1"/>
      <c r="P28" s="1"/>
      <c r="R28" s="7" t="s">
        <v>27</v>
      </c>
      <c r="S28" s="17">
        <f>SUM(S25+S26+S27)</f>
        <v>1101101</v>
      </c>
    </row>
    <row r="29" spans="1:20" ht="16.5" customHeight="1" thickTop="1" x14ac:dyDescent="0.25">
      <c r="A29" s="1"/>
      <c r="B29" s="4" t="s">
        <v>57</v>
      </c>
      <c r="C29" s="1" t="s">
        <v>58</v>
      </c>
      <c r="D29" s="37"/>
      <c r="F29" s="76">
        <v>44008</v>
      </c>
      <c r="G29" s="76"/>
      <c r="H29" s="38" t="s">
        <v>59</v>
      </c>
      <c r="I29" s="39"/>
      <c r="J29" s="1"/>
      <c r="K29" s="40"/>
      <c r="L29" s="1"/>
      <c r="M29" s="41"/>
      <c r="N29" s="41"/>
      <c r="O29" s="41"/>
      <c r="P29" s="41"/>
      <c r="Q29" s="10"/>
      <c r="R29" s="10"/>
      <c r="S29" s="10"/>
    </row>
    <row r="30" spans="1:20" ht="16.5" customHeight="1" x14ac:dyDescent="0.25">
      <c r="A30" s="1"/>
      <c r="B30" s="62"/>
      <c r="C30" s="62"/>
      <c r="D30" s="42"/>
      <c r="E30" s="1"/>
      <c r="F30" s="77" t="s">
        <v>60</v>
      </c>
      <c r="G30" s="77"/>
      <c r="H30" s="1"/>
      <c r="I30" s="1"/>
      <c r="J30" s="11"/>
      <c r="K30" s="43" t="s">
        <v>61</v>
      </c>
      <c r="L30" s="43"/>
      <c r="M30" s="43"/>
      <c r="N30" s="43"/>
      <c r="O30" s="43"/>
      <c r="P30" s="43"/>
      <c r="Q30" s="43"/>
      <c r="R30" s="44"/>
      <c r="S30" s="44"/>
    </row>
    <row r="31" spans="1:20" ht="14.25" customHeight="1" x14ac:dyDescent="0.25">
      <c r="A31" s="1"/>
      <c r="B31" s="1"/>
      <c r="C31" s="1"/>
      <c r="D31" s="1"/>
      <c r="E31" s="45"/>
      <c r="F31" s="46" t="str">
        <f>IF(F29="","Please enter upload by date",IF(F29&gt;=MAX(E13,E14,E15),"","Revise upload date for current submission"))</f>
        <v/>
      </c>
      <c r="G31" s="1"/>
      <c r="H31" s="45"/>
      <c r="I31" s="1"/>
      <c r="J31" s="11"/>
      <c r="K31" s="36" t="s">
        <v>9</v>
      </c>
      <c r="L31" s="12" t="s">
        <v>62</v>
      </c>
      <c r="M31" s="41"/>
      <c r="N31" s="41"/>
      <c r="O31" s="41"/>
      <c r="P31" s="78" t="str">
        <f>IF(T33=1, "", IF(OR(BudgetYearSalary=0, PriorYearSalary=0), "Average salary information is not complete", ""))</f>
        <v/>
      </c>
      <c r="Q31" s="78"/>
      <c r="R31" s="7" t="s">
        <v>27</v>
      </c>
      <c r="S31" s="13">
        <v>55739</v>
      </c>
      <c r="T31" s="47" t="str">
        <f>IF(T33=1, "", IF(OR(BudgetYearSalary=0, PriorYearSalary=0), 1/error, ""))</f>
        <v/>
      </c>
    </row>
    <row r="32" spans="1:20" ht="15.75" customHeight="1" x14ac:dyDescent="0.25">
      <c r="A32" s="1"/>
      <c r="B32" s="79"/>
      <c r="C32" s="79"/>
      <c r="D32" s="79"/>
      <c r="E32" s="1"/>
      <c r="F32" s="80"/>
      <c r="G32" s="80"/>
      <c r="H32" s="80"/>
      <c r="I32" s="1"/>
      <c r="J32" s="11"/>
      <c r="K32" s="36" t="s">
        <v>12</v>
      </c>
      <c r="L32" s="12" t="s">
        <v>63</v>
      </c>
      <c r="M32" s="1"/>
      <c r="N32" s="1"/>
      <c r="O32" s="1"/>
      <c r="P32" s="78"/>
      <c r="Q32" s="78"/>
      <c r="R32" s="7" t="s">
        <v>27</v>
      </c>
      <c r="S32" s="13">
        <v>55739</v>
      </c>
    </row>
    <row r="33" spans="1:20" x14ac:dyDescent="0.25">
      <c r="A33" s="1"/>
      <c r="B33" s="61" t="s">
        <v>64</v>
      </c>
      <c r="C33" s="61"/>
      <c r="D33" s="61"/>
      <c r="E33" s="1"/>
      <c r="F33" s="62" t="s">
        <v>65</v>
      </c>
      <c r="G33" s="62"/>
      <c r="H33" s="62"/>
      <c r="I33" s="1"/>
      <c r="J33" s="11"/>
      <c r="K33" s="36" t="s">
        <v>28</v>
      </c>
      <c r="L33" s="1" t="s">
        <v>66</v>
      </c>
      <c r="M33" s="1"/>
      <c r="N33" s="1"/>
      <c r="O33" s="1"/>
      <c r="P33" s="78"/>
      <c r="Q33" s="78"/>
      <c r="R33" s="7" t="s">
        <v>27</v>
      </c>
      <c r="S33" s="48">
        <f>BudgetYearSalary-PriorYearSalary</f>
        <v>0</v>
      </c>
      <c r="T33" s="49" t="b">
        <v>0</v>
      </c>
    </row>
    <row r="34" spans="1:20" x14ac:dyDescent="0.25">
      <c r="A34" s="1"/>
      <c r="B34" s="81" t="s">
        <v>67</v>
      </c>
      <c r="C34" s="81"/>
      <c r="D34" s="81"/>
      <c r="E34" s="1"/>
      <c r="F34" s="81" t="s">
        <v>67</v>
      </c>
      <c r="G34" s="81"/>
      <c r="H34" s="81"/>
      <c r="I34" s="1"/>
      <c r="J34" s="11"/>
      <c r="K34" s="36" t="s">
        <v>55</v>
      </c>
      <c r="L34" s="1" t="s">
        <v>68</v>
      </c>
      <c r="M34" s="1"/>
      <c r="N34" s="1"/>
      <c r="O34" s="1"/>
      <c r="P34" s="78"/>
      <c r="Q34" s="78"/>
      <c r="R34" s="7"/>
      <c r="S34" s="50">
        <f>IF(PriorYearSalary&gt;0,SalaryIncrease/PriorYearSalary,0)</f>
        <v>0</v>
      </c>
    </row>
    <row r="35" spans="1:20" ht="1.9" customHeight="1" x14ac:dyDescent="0.25">
      <c r="A35" s="1"/>
      <c r="B35" s="73"/>
      <c r="C35" s="73"/>
      <c r="D35" s="73"/>
      <c r="E35" s="1"/>
      <c r="F35" s="73"/>
      <c r="G35" s="73"/>
      <c r="H35" s="73"/>
      <c r="I35" s="1"/>
      <c r="J35" s="11"/>
      <c r="K35" s="51"/>
      <c r="L35" s="1"/>
      <c r="M35" s="1"/>
      <c r="N35" s="1"/>
      <c r="O35" s="1"/>
      <c r="P35" s="44"/>
      <c r="Q35" s="44"/>
      <c r="R35" s="44"/>
      <c r="S35" s="1"/>
    </row>
    <row r="36" spans="1:20" ht="15" customHeight="1" x14ac:dyDescent="0.25">
      <c r="A36" s="1"/>
      <c r="B36" s="61" t="s">
        <v>69</v>
      </c>
      <c r="C36" s="61"/>
      <c r="D36" s="61"/>
      <c r="E36" s="1"/>
      <c r="F36" s="62" t="s">
        <v>70</v>
      </c>
      <c r="G36" s="62"/>
      <c r="H36" s="62"/>
      <c r="I36" s="1"/>
      <c r="J36" s="11"/>
      <c r="K36" s="63" t="s">
        <v>71</v>
      </c>
      <c r="L36" s="64"/>
      <c r="M36" s="64"/>
      <c r="N36" s="64"/>
      <c r="O36" s="64"/>
      <c r="P36" s="64"/>
      <c r="Q36" s="64"/>
      <c r="R36" s="64"/>
      <c r="S36" s="65"/>
    </row>
    <row r="37" spans="1:20" ht="15" customHeight="1" x14ac:dyDescent="0.25">
      <c r="A37" s="1"/>
      <c r="B37" s="10"/>
      <c r="C37" s="10"/>
      <c r="D37" s="10"/>
      <c r="E37" s="1"/>
      <c r="F37" s="10"/>
      <c r="G37" s="10"/>
      <c r="H37" s="10"/>
      <c r="I37" s="1"/>
      <c r="J37" s="11"/>
      <c r="K37" s="66"/>
      <c r="L37" s="67"/>
      <c r="M37" s="67"/>
      <c r="N37" s="67"/>
      <c r="O37" s="67"/>
      <c r="P37" s="67"/>
      <c r="Q37" s="67"/>
      <c r="R37" s="67"/>
      <c r="S37" s="68"/>
    </row>
    <row r="38" spans="1:20" ht="15" customHeight="1" x14ac:dyDescent="0.25">
      <c r="A38" s="1"/>
      <c r="B38" s="72" t="s">
        <v>72</v>
      </c>
      <c r="C38" s="72"/>
      <c r="D38" s="73" t="s">
        <v>67</v>
      </c>
      <c r="E38" s="73"/>
      <c r="F38" s="73"/>
      <c r="G38" s="73"/>
      <c r="H38" s="1"/>
      <c r="I38" s="1"/>
      <c r="J38" s="52"/>
      <c r="K38" s="66"/>
      <c r="L38" s="67"/>
      <c r="M38" s="67"/>
      <c r="N38" s="67"/>
      <c r="O38" s="67"/>
      <c r="P38" s="67"/>
      <c r="Q38" s="67"/>
      <c r="R38" s="67"/>
      <c r="S38" s="68"/>
    </row>
    <row r="39" spans="1:20" ht="15" customHeight="1" x14ac:dyDescent="0.25">
      <c r="A39" s="6"/>
      <c r="B39" s="21"/>
      <c r="C39" s="21"/>
      <c r="D39" s="10"/>
      <c r="E39" s="10"/>
      <c r="F39" s="10"/>
      <c r="G39" s="53"/>
      <c r="H39" s="1"/>
      <c r="I39" s="54"/>
      <c r="J39" s="55"/>
      <c r="K39" s="66"/>
      <c r="L39" s="67"/>
      <c r="M39" s="67"/>
      <c r="N39" s="67"/>
      <c r="O39" s="67"/>
      <c r="P39" s="67"/>
      <c r="Q39" s="67"/>
      <c r="R39" s="67"/>
      <c r="S39" s="68"/>
    </row>
    <row r="40" spans="1:20" ht="15" customHeight="1" x14ac:dyDescent="0.25">
      <c r="A40" s="56"/>
      <c r="B40" s="1" t="s">
        <v>73</v>
      </c>
      <c r="C40" s="74">
        <v>5205682280</v>
      </c>
      <c r="D40" s="74"/>
      <c r="E40" s="1"/>
      <c r="F40" s="7" t="s">
        <v>74</v>
      </c>
      <c r="G40" s="75" t="s">
        <v>75</v>
      </c>
      <c r="H40" s="73"/>
      <c r="I40" s="54"/>
      <c r="J40" s="55"/>
      <c r="K40" s="69"/>
      <c r="L40" s="70"/>
      <c r="M40" s="70"/>
      <c r="N40" s="70"/>
      <c r="O40" s="70"/>
      <c r="P40" s="70"/>
      <c r="Q40" s="70"/>
      <c r="R40" s="70"/>
      <c r="S40" s="71"/>
    </row>
    <row r="41" spans="1:20" ht="15.75" customHeight="1" x14ac:dyDescent="0.25">
      <c r="A41" s="56"/>
      <c r="B41" s="1"/>
      <c r="C41" s="1"/>
      <c r="D41" s="1"/>
      <c r="E41" s="57"/>
      <c r="F41" s="1"/>
      <c r="G41" s="1"/>
      <c r="H41" s="1"/>
      <c r="I41" s="54"/>
      <c r="K41" s="36" t="s">
        <v>76</v>
      </c>
      <c r="L41" s="1" t="s">
        <v>77</v>
      </c>
      <c r="M41" s="1"/>
      <c r="N41" s="1"/>
      <c r="O41" s="44"/>
      <c r="P41" s="44"/>
      <c r="Q41" s="1"/>
      <c r="R41" s="7" t="s">
        <v>27</v>
      </c>
      <c r="S41" s="13">
        <v>56049</v>
      </c>
    </row>
    <row r="42" spans="1:20" x14ac:dyDescent="0.25">
      <c r="A42" s="58"/>
      <c r="B42" s="1"/>
      <c r="C42" s="1"/>
      <c r="D42" s="1"/>
      <c r="E42" s="57"/>
      <c r="F42" s="1"/>
      <c r="G42" s="1"/>
      <c r="H42" s="1"/>
      <c r="K42" s="36" t="s">
        <v>78</v>
      </c>
      <c r="L42" s="1" t="s">
        <v>79</v>
      </c>
      <c r="R42" s="7" t="s">
        <v>27</v>
      </c>
      <c r="S42" s="50">
        <f>IF((BudgetYearSalary-FY2018Salary)&gt;0, (BudgetYearSalary-FY2018Salary)/FY2018Salary, 0)</f>
        <v>0</v>
      </c>
    </row>
    <row r="43" spans="1:20" ht="6.75" customHeight="1" x14ac:dyDescent="0.25">
      <c r="B43" s="6"/>
      <c r="C43" s="57"/>
      <c r="D43" s="57"/>
      <c r="E43" s="59"/>
      <c r="F43" s="57"/>
      <c r="G43" s="57"/>
      <c r="H43" s="57"/>
    </row>
    <row r="44" spans="1:20" x14ac:dyDescent="0.25">
      <c r="E44" s="59"/>
      <c r="F44" s="59"/>
      <c r="G44" s="59"/>
      <c r="H44" s="59"/>
    </row>
    <row r="45" spans="1:20" x14ac:dyDescent="0.25">
      <c r="E45" s="58"/>
      <c r="F45" s="59"/>
      <c r="G45" s="59"/>
      <c r="H45" s="59"/>
    </row>
    <row r="56" spans="2:2" x14ac:dyDescent="0.25">
      <c r="B56" s="60"/>
    </row>
  </sheetData>
  <mergeCells count="49">
    <mergeCell ref="A6:I6"/>
    <mergeCell ref="O6:S7"/>
    <mergeCell ref="C1:F1"/>
    <mergeCell ref="H1:K1"/>
    <mergeCell ref="A4:I4"/>
    <mergeCell ref="O4:P4"/>
    <mergeCell ref="A5:I5"/>
    <mergeCell ref="C20:D20"/>
    <mergeCell ref="F20:G20"/>
    <mergeCell ref="C8:G8"/>
    <mergeCell ref="C9:G9"/>
    <mergeCell ref="O9:S10"/>
    <mergeCell ref="A10:I11"/>
    <mergeCell ref="A12:I12"/>
    <mergeCell ref="E13:F13"/>
    <mergeCell ref="E14:F14"/>
    <mergeCell ref="E15:F15"/>
    <mergeCell ref="E16:F16"/>
    <mergeCell ref="C19:D19"/>
    <mergeCell ref="F19:G19"/>
    <mergeCell ref="C21:D21"/>
    <mergeCell ref="F21:G21"/>
    <mergeCell ref="C22:D22"/>
    <mergeCell ref="F22:G22"/>
    <mergeCell ref="C23:D23"/>
    <mergeCell ref="F23:G23"/>
    <mergeCell ref="C24:D24"/>
    <mergeCell ref="F24:G24"/>
    <mergeCell ref="C25:D25"/>
    <mergeCell ref="F25:G25"/>
    <mergeCell ref="C26:D26"/>
    <mergeCell ref="F26:G26"/>
    <mergeCell ref="F29:G29"/>
    <mergeCell ref="B30:C30"/>
    <mergeCell ref="F30:G30"/>
    <mergeCell ref="P31:Q34"/>
    <mergeCell ref="B32:D32"/>
    <mergeCell ref="F32:H32"/>
    <mergeCell ref="B33:D33"/>
    <mergeCell ref="F33:H33"/>
    <mergeCell ref="B34:D35"/>
    <mergeCell ref="F34:H35"/>
    <mergeCell ref="B36:D36"/>
    <mergeCell ref="F36:H36"/>
    <mergeCell ref="K36:S40"/>
    <mergeCell ref="B38:C38"/>
    <mergeCell ref="D38:G38"/>
    <mergeCell ref="C40:D40"/>
    <mergeCell ref="G40:H40"/>
  </mergeCells>
  <dataValidations count="6">
    <dataValidation type="date" operator="greaterThanOrEqual" allowBlank="1" showInputMessage="1" showErrorMessage="1" errorTitle="Date" error="Enter a Valid Date_x000a_MM/DD/YYYY" sqref="F29:G29 JB29:JC29 SX29:SY29 ACT29:ACU29 AMP29:AMQ29 AWL29:AWM29 BGH29:BGI29 BQD29:BQE29 BZZ29:CAA29 CJV29:CJW29 CTR29:CTS29 DDN29:DDO29 DNJ29:DNK29 DXF29:DXG29 EHB29:EHC29 EQX29:EQY29 FAT29:FAU29 FKP29:FKQ29 FUL29:FUM29 GEH29:GEI29 GOD29:GOE29 GXZ29:GYA29 HHV29:HHW29 HRR29:HRS29 IBN29:IBO29 ILJ29:ILK29 IVF29:IVG29 JFB29:JFC29 JOX29:JOY29 JYT29:JYU29 KIP29:KIQ29 KSL29:KSM29 LCH29:LCI29 LMD29:LME29 LVZ29:LWA29 MFV29:MFW29 MPR29:MPS29 MZN29:MZO29 NJJ29:NJK29 NTF29:NTG29 ODB29:ODC29 OMX29:OMY29 OWT29:OWU29 PGP29:PGQ29 PQL29:PQM29 QAH29:QAI29 QKD29:QKE29 QTZ29:QUA29 RDV29:RDW29 RNR29:RNS29 RXN29:RXO29 SHJ29:SHK29 SRF29:SRG29 TBB29:TBC29 TKX29:TKY29 TUT29:TUU29 UEP29:UEQ29 UOL29:UOM29 UYH29:UYI29 VID29:VIE29 VRZ29:VSA29 WBV29:WBW29 WLR29:WLS29 WVN29:WVO29 F65565:G65565 JB65565:JC65565 SX65565:SY65565 ACT65565:ACU65565 AMP65565:AMQ65565 AWL65565:AWM65565 BGH65565:BGI65565 BQD65565:BQE65565 BZZ65565:CAA65565 CJV65565:CJW65565 CTR65565:CTS65565 DDN65565:DDO65565 DNJ65565:DNK65565 DXF65565:DXG65565 EHB65565:EHC65565 EQX65565:EQY65565 FAT65565:FAU65565 FKP65565:FKQ65565 FUL65565:FUM65565 GEH65565:GEI65565 GOD65565:GOE65565 GXZ65565:GYA65565 HHV65565:HHW65565 HRR65565:HRS65565 IBN65565:IBO65565 ILJ65565:ILK65565 IVF65565:IVG65565 JFB65565:JFC65565 JOX65565:JOY65565 JYT65565:JYU65565 KIP65565:KIQ65565 KSL65565:KSM65565 LCH65565:LCI65565 LMD65565:LME65565 LVZ65565:LWA65565 MFV65565:MFW65565 MPR65565:MPS65565 MZN65565:MZO65565 NJJ65565:NJK65565 NTF65565:NTG65565 ODB65565:ODC65565 OMX65565:OMY65565 OWT65565:OWU65565 PGP65565:PGQ65565 PQL65565:PQM65565 QAH65565:QAI65565 QKD65565:QKE65565 QTZ65565:QUA65565 RDV65565:RDW65565 RNR65565:RNS65565 RXN65565:RXO65565 SHJ65565:SHK65565 SRF65565:SRG65565 TBB65565:TBC65565 TKX65565:TKY65565 TUT65565:TUU65565 UEP65565:UEQ65565 UOL65565:UOM65565 UYH65565:UYI65565 VID65565:VIE65565 VRZ65565:VSA65565 WBV65565:WBW65565 WLR65565:WLS65565 WVN65565:WVO65565 F131101:G131101 JB131101:JC131101 SX131101:SY131101 ACT131101:ACU131101 AMP131101:AMQ131101 AWL131101:AWM131101 BGH131101:BGI131101 BQD131101:BQE131101 BZZ131101:CAA131101 CJV131101:CJW131101 CTR131101:CTS131101 DDN131101:DDO131101 DNJ131101:DNK131101 DXF131101:DXG131101 EHB131101:EHC131101 EQX131101:EQY131101 FAT131101:FAU131101 FKP131101:FKQ131101 FUL131101:FUM131101 GEH131101:GEI131101 GOD131101:GOE131101 GXZ131101:GYA131101 HHV131101:HHW131101 HRR131101:HRS131101 IBN131101:IBO131101 ILJ131101:ILK131101 IVF131101:IVG131101 JFB131101:JFC131101 JOX131101:JOY131101 JYT131101:JYU131101 KIP131101:KIQ131101 KSL131101:KSM131101 LCH131101:LCI131101 LMD131101:LME131101 LVZ131101:LWA131101 MFV131101:MFW131101 MPR131101:MPS131101 MZN131101:MZO131101 NJJ131101:NJK131101 NTF131101:NTG131101 ODB131101:ODC131101 OMX131101:OMY131101 OWT131101:OWU131101 PGP131101:PGQ131101 PQL131101:PQM131101 QAH131101:QAI131101 QKD131101:QKE131101 QTZ131101:QUA131101 RDV131101:RDW131101 RNR131101:RNS131101 RXN131101:RXO131101 SHJ131101:SHK131101 SRF131101:SRG131101 TBB131101:TBC131101 TKX131101:TKY131101 TUT131101:TUU131101 UEP131101:UEQ131101 UOL131101:UOM131101 UYH131101:UYI131101 VID131101:VIE131101 VRZ131101:VSA131101 WBV131101:WBW131101 WLR131101:WLS131101 WVN131101:WVO131101 F196637:G196637 JB196637:JC196637 SX196637:SY196637 ACT196637:ACU196637 AMP196637:AMQ196637 AWL196637:AWM196637 BGH196637:BGI196637 BQD196637:BQE196637 BZZ196637:CAA196637 CJV196637:CJW196637 CTR196637:CTS196637 DDN196637:DDO196637 DNJ196637:DNK196637 DXF196637:DXG196637 EHB196637:EHC196637 EQX196637:EQY196637 FAT196637:FAU196637 FKP196637:FKQ196637 FUL196637:FUM196637 GEH196637:GEI196637 GOD196637:GOE196637 GXZ196637:GYA196637 HHV196637:HHW196637 HRR196637:HRS196637 IBN196637:IBO196637 ILJ196637:ILK196637 IVF196637:IVG196637 JFB196637:JFC196637 JOX196637:JOY196637 JYT196637:JYU196637 KIP196637:KIQ196637 KSL196637:KSM196637 LCH196637:LCI196637 LMD196637:LME196637 LVZ196637:LWA196637 MFV196637:MFW196637 MPR196637:MPS196637 MZN196637:MZO196637 NJJ196637:NJK196637 NTF196637:NTG196637 ODB196637:ODC196637 OMX196637:OMY196637 OWT196637:OWU196637 PGP196637:PGQ196637 PQL196637:PQM196637 QAH196637:QAI196637 QKD196637:QKE196637 QTZ196637:QUA196637 RDV196637:RDW196637 RNR196637:RNS196637 RXN196637:RXO196637 SHJ196637:SHK196637 SRF196637:SRG196637 TBB196637:TBC196637 TKX196637:TKY196637 TUT196637:TUU196637 UEP196637:UEQ196637 UOL196637:UOM196637 UYH196637:UYI196637 VID196637:VIE196637 VRZ196637:VSA196637 WBV196637:WBW196637 WLR196637:WLS196637 WVN196637:WVO196637 F262173:G262173 JB262173:JC262173 SX262173:SY262173 ACT262173:ACU262173 AMP262173:AMQ262173 AWL262173:AWM262173 BGH262173:BGI262173 BQD262173:BQE262173 BZZ262173:CAA262173 CJV262173:CJW262173 CTR262173:CTS262173 DDN262173:DDO262173 DNJ262173:DNK262173 DXF262173:DXG262173 EHB262173:EHC262173 EQX262173:EQY262173 FAT262173:FAU262173 FKP262173:FKQ262173 FUL262173:FUM262173 GEH262173:GEI262173 GOD262173:GOE262173 GXZ262173:GYA262173 HHV262173:HHW262173 HRR262173:HRS262173 IBN262173:IBO262173 ILJ262173:ILK262173 IVF262173:IVG262173 JFB262173:JFC262173 JOX262173:JOY262173 JYT262173:JYU262173 KIP262173:KIQ262173 KSL262173:KSM262173 LCH262173:LCI262173 LMD262173:LME262173 LVZ262173:LWA262173 MFV262173:MFW262173 MPR262173:MPS262173 MZN262173:MZO262173 NJJ262173:NJK262173 NTF262173:NTG262173 ODB262173:ODC262173 OMX262173:OMY262173 OWT262173:OWU262173 PGP262173:PGQ262173 PQL262173:PQM262173 QAH262173:QAI262173 QKD262173:QKE262173 QTZ262173:QUA262173 RDV262173:RDW262173 RNR262173:RNS262173 RXN262173:RXO262173 SHJ262173:SHK262173 SRF262173:SRG262173 TBB262173:TBC262173 TKX262173:TKY262173 TUT262173:TUU262173 UEP262173:UEQ262173 UOL262173:UOM262173 UYH262173:UYI262173 VID262173:VIE262173 VRZ262173:VSA262173 WBV262173:WBW262173 WLR262173:WLS262173 WVN262173:WVO262173 F327709:G327709 JB327709:JC327709 SX327709:SY327709 ACT327709:ACU327709 AMP327709:AMQ327709 AWL327709:AWM327709 BGH327709:BGI327709 BQD327709:BQE327709 BZZ327709:CAA327709 CJV327709:CJW327709 CTR327709:CTS327709 DDN327709:DDO327709 DNJ327709:DNK327709 DXF327709:DXG327709 EHB327709:EHC327709 EQX327709:EQY327709 FAT327709:FAU327709 FKP327709:FKQ327709 FUL327709:FUM327709 GEH327709:GEI327709 GOD327709:GOE327709 GXZ327709:GYA327709 HHV327709:HHW327709 HRR327709:HRS327709 IBN327709:IBO327709 ILJ327709:ILK327709 IVF327709:IVG327709 JFB327709:JFC327709 JOX327709:JOY327709 JYT327709:JYU327709 KIP327709:KIQ327709 KSL327709:KSM327709 LCH327709:LCI327709 LMD327709:LME327709 LVZ327709:LWA327709 MFV327709:MFW327709 MPR327709:MPS327709 MZN327709:MZO327709 NJJ327709:NJK327709 NTF327709:NTG327709 ODB327709:ODC327709 OMX327709:OMY327709 OWT327709:OWU327709 PGP327709:PGQ327709 PQL327709:PQM327709 QAH327709:QAI327709 QKD327709:QKE327709 QTZ327709:QUA327709 RDV327709:RDW327709 RNR327709:RNS327709 RXN327709:RXO327709 SHJ327709:SHK327709 SRF327709:SRG327709 TBB327709:TBC327709 TKX327709:TKY327709 TUT327709:TUU327709 UEP327709:UEQ327709 UOL327709:UOM327709 UYH327709:UYI327709 VID327709:VIE327709 VRZ327709:VSA327709 WBV327709:WBW327709 WLR327709:WLS327709 WVN327709:WVO327709 F393245:G393245 JB393245:JC393245 SX393245:SY393245 ACT393245:ACU393245 AMP393245:AMQ393245 AWL393245:AWM393245 BGH393245:BGI393245 BQD393245:BQE393245 BZZ393245:CAA393245 CJV393245:CJW393245 CTR393245:CTS393245 DDN393245:DDO393245 DNJ393245:DNK393245 DXF393245:DXG393245 EHB393245:EHC393245 EQX393245:EQY393245 FAT393245:FAU393245 FKP393245:FKQ393245 FUL393245:FUM393245 GEH393245:GEI393245 GOD393245:GOE393245 GXZ393245:GYA393245 HHV393245:HHW393245 HRR393245:HRS393245 IBN393245:IBO393245 ILJ393245:ILK393245 IVF393245:IVG393245 JFB393245:JFC393245 JOX393245:JOY393245 JYT393245:JYU393245 KIP393245:KIQ393245 KSL393245:KSM393245 LCH393245:LCI393245 LMD393245:LME393245 LVZ393245:LWA393245 MFV393245:MFW393245 MPR393245:MPS393245 MZN393245:MZO393245 NJJ393245:NJK393245 NTF393245:NTG393245 ODB393245:ODC393245 OMX393245:OMY393245 OWT393245:OWU393245 PGP393245:PGQ393245 PQL393245:PQM393245 QAH393245:QAI393245 QKD393245:QKE393245 QTZ393245:QUA393245 RDV393245:RDW393245 RNR393245:RNS393245 RXN393245:RXO393245 SHJ393245:SHK393245 SRF393245:SRG393245 TBB393245:TBC393245 TKX393245:TKY393245 TUT393245:TUU393245 UEP393245:UEQ393245 UOL393245:UOM393245 UYH393245:UYI393245 VID393245:VIE393245 VRZ393245:VSA393245 WBV393245:WBW393245 WLR393245:WLS393245 WVN393245:WVO393245 F458781:G458781 JB458781:JC458781 SX458781:SY458781 ACT458781:ACU458781 AMP458781:AMQ458781 AWL458781:AWM458781 BGH458781:BGI458781 BQD458781:BQE458781 BZZ458781:CAA458781 CJV458781:CJW458781 CTR458781:CTS458781 DDN458781:DDO458781 DNJ458781:DNK458781 DXF458781:DXG458781 EHB458781:EHC458781 EQX458781:EQY458781 FAT458781:FAU458781 FKP458781:FKQ458781 FUL458781:FUM458781 GEH458781:GEI458781 GOD458781:GOE458781 GXZ458781:GYA458781 HHV458781:HHW458781 HRR458781:HRS458781 IBN458781:IBO458781 ILJ458781:ILK458781 IVF458781:IVG458781 JFB458781:JFC458781 JOX458781:JOY458781 JYT458781:JYU458781 KIP458781:KIQ458781 KSL458781:KSM458781 LCH458781:LCI458781 LMD458781:LME458781 LVZ458781:LWA458781 MFV458781:MFW458781 MPR458781:MPS458781 MZN458781:MZO458781 NJJ458781:NJK458781 NTF458781:NTG458781 ODB458781:ODC458781 OMX458781:OMY458781 OWT458781:OWU458781 PGP458781:PGQ458781 PQL458781:PQM458781 QAH458781:QAI458781 QKD458781:QKE458781 QTZ458781:QUA458781 RDV458781:RDW458781 RNR458781:RNS458781 RXN458781:RXO458781 SHJ458781:SHK458781 SRF458781:SRG458781 TBB458781:TBC458781 TKX458781:TKY458781 TUT458781:TUU458781 UEP458781:UEQ458781 UOL458781:UOM458781 UYH458781:UYI458781 VID458781:VIE458781 VRZ458781:VSA458781 WBV458781:WBW458781 WLR458781:WLS458781 WVN458781:WVO458781 F524317:G524317 JB524317:JC524317 SX524317:SY524317 ACT524317:ACU524317 AMP524317:AMQ524317 AWL524317:AWM524317 BGH524317:BGI524317 BQD524317:BQE524317 BZZ524317:CAA524317 CJV524317:CJW524317 CTR524317:CTS524317 DDN524317:DDO524317 DNJ524317:DNK524317 DXF524317:DXG524317 EHB524317:EHC524317 EQX524317:EQY524317 FAT524317:FAU524317 FKP524317:FKQ524317 FUL524317:FUM524317 GEH524317:GEI524317 GOD524317:GOE524317 GXZ524317:GYA524317 HHV524317:HHW524317 HRR524317:HRS524317 IBN524317:IBO524317 ILJ524317:ILK524317 IVF524317:IVG524317 JFB524317:JFC524317 JOX524317:JOY524317 JYT524317:JYU524317 KIP524317:KIQ524317 KSL524317:KSM524317 LCH524317:LCI524317 LMD524317:LME524317 LVZ524317:LWA524317 MFV524317:MFW524317 MPR524317:MPS524317 MZN524317:MZO524317 NJJ524317:NJK524317 NTF524317:NTG524317 ODB524317:ODC524317 OMX524317:OMY524317 OWT524317:OWU524317 PGP524317:PGQ524317 PQL524317:PQM524317 QAH524317:QAI524317 QKD524317:QKE524317 QTZ524317:QUA524317 RDV524317:RDW524317 RNR524317:RNS524317 RXN524317:RXO524317 SHJ524317:SHK524317 SRF524317:SRG524317 TBB524317:TBC524317 TKX524317:TKY524317 TUT524317:TUU524317 UEP524317:UEQ524317 UOL524317:UOM524317 UYH524317:UYI524317 VID524317:VIE524317 VRZ524317:VSA524317 WBV524317:WBW524317 WLR524317:WLS524317 WVN524317:WVO524317 F589853:G589853 JB589853:JC589853 SX589853:SY589853 ACT589853:ACU589853 AMP589853:AMQ589853 AWL589853:AWM589853 BGH589853:BGI589853 BQD589853:BQE589853 BZZ589853:CAA589853 CJV589853:CJW589853 CTR589853:CTS589853 DDN589853:DDO589853 DNJ589853:DNK589853 DXF589853:DXG589853 EHB589853:EHC589853 EQX589853:EQY589853 FAT589853:FAU589853 FKP589853:FKQ589853 FUL589853:FUM589853 GEH589853:GEI589853 GOD589853:GOE589853 GXZ589853:GYA589853 HHV589853:HHW589853 HRR589853:HRS589853 IBN589853:IBO589853 ILJ589853:ILK589853 IVF589853:IVG589853 JFB589853:JFC589853 JOX589853:JOY589853 JYT589853:JYU589853 KIP589853:KIQ589853 KSL589853:KSM589853 LCH589853:LCI589853 LMD589853:LME589853 LVZ589853:LWA589853 MFV589853:MFW589853 MPR589853:MPS589853 MZN589853:MZO589853 NJJ589853:NJK589853 NTF589853:NTG589853 ODB589853:ODC589853 OMX589853:OMY589853 OWT589853:OWU589853 PGP589853:PGQ589853 PQL589853:PQM589853 QAH589853:QAI589853 QKD589853:QKE589853 QTZ589853:QUA589853 RDV589853:RDW589853 RNR589853:RNS589853 RXN589853:RXO589853 SHJ589853:SHK589853 SRF589853:SRG589853 TBB589853:TBC589853 TKX589853:TKY589853 TUT589853:TUU589853 UEP589853:UEQ589853 UOL589853:UOM589853 UYH589853:UYI589853 VID589853:VIE589853 VRZ589853:VSA589853 WBV589853:WBW589853 WLR589853:WLS589853 WVN589853:WVO589853 F655389:G655389 JB655389:JC655389 SX655389:SY655389 ACT655389:ACU655389 AMP655389:AMQ655389 AWL655389:AWM655389 BGH655389:BGI655389 BQD655389:BQE655389 BZZ655389:CAA655389 CJV655389:CJW655389 CTR655389:CTS655389 DDN655389:DDO655389 DNJ655389:DNK655389 DXF655389:DXG655389 EHB655389:EHC655389 EQX655389:EQY655389 FAT655389:FAU655389 FKP655389:FKQ655389 FUL655389:FUM655389 GEH655389:GEI655389 GOD655389:GOE655389 GXZ655389:GYA655389 HHV655389:HHW655389 HRR655389:HRS655389 IBN655389:IBO655389 ILJ655389:ILK655389 IVF655389:IVG655389 JFB655389:JFC655389 JOX655389:JOY655389 JYT655389:JYU655389 KIP655389:KIQ655389 KSL655389:KSM655389 LCH655389:LCI655389 LMD655389:LME655389 LVZ655389:LWA655389 MFV655389:MFW655389 MPR655389:MPS655389 MZN655389:MZO655389 NJJ655389:NJK655389 NTF655389:NTG655389 ODB655389:ODC655389 OMX655389:OMY655389 OWT655389:OWU655389 PGP655389:PGQ655389 PQL655389:PQM655389 QAH655389:QAI655389 QKD655389:QKE655389 QTZ655389:QUA655389 RDV655389:RDW655389 RNR655389:RNS655389 RXN655389:RXO655389 SHJ655389:SHK655389 SRF655389:SRG655389 TBB655389:TBC655389 TKX655389:TKY655389 TUT655389:TUU655389 UEP655389:UEQ655389 UOL655389:UOM655389 UYH655389:UYI655389 VID655389:VIE655389 VRZ655389:VSA655389 WBV655389:WBW655389 WLR655389:WLS655389 WVN655389:WVO655389 F720925:G720925 JB720925:JC720925 SX720925:SY720925 ACT720925:ACU720925 AMP720925:AMQ720925 AWL720925:AWM720925 BGH720925:BGI720925 BQD720925:BQE720925 BZZ720925:CAA720925 CJV720925:CJW720925 CTR720925:CTS720925 DDN720925:DDO720925 DNJ720925:DNK720925 DXF720925:DXG720925 EHB720925:EHC720925 EQX720925:EQY720925 FAT720925:FAU720925 FKP720925:FKQ720925 FUL720925:FUM720925 GEH720925:GEI720925 GOD720925:GOE720925 GXZ720925:GYA720925 HHV720925:HHW720925 HRR720925:HRS720925 IBN720925:IBO720925 ILJ720925:ILK720925 IVF720925:IVG720925 JFB720925:JFC720925 JOX720925:JOY720925 JYT720925:JYU720925 KIP720925:KIQ720925 KSL720925:KSM720925 LCH720925:LCI720925 LMD720925:LME720925 LVZ720925:LWA720925 MFV720925:MFW720925 MPR720925:MPS720925 MZN720925:MZO720925 NJJ720925:NJK720925 NTF720925:NTG720925 ODB720925:ODC720925 OMX720925:OMY720925 OWT720925:OWU720925 PGP720925:PGQ720925 PQL720925:PQM720925 QAH720925:QAI720925 QKD720925:QKE720925 QTZ720925:QUA720925 RDV720925:RDW720925 RNR720925:RNS720925 RXN720925:RXO720925 SHJ720925:SHK720925 SRF720925:SRG720925 TBB720925:TBC720925 TKX720925:TKY720925 TUT720925:TUU720925 UEP720925:UEQ720925 UOL720925:UOM720925 UYH720925:UYI720925 VID720925:VIE720925 VRZ720925:VSA720925 WBV720925:WBW720925 WLR720925:WLS720925 WVN720925:WVO720925 F786461:G786461 JB786461:JC786461 SX786461:SY786461 ACT786461:ACU786461 AMP786461:AMQ786461 AWL786461:AWM786461 BGH786461:BGI786461 BQD786461:BQE786461 BZZ786461:CAA786461 CJV786461:CJW786461 CTR786461:CTS786461 DDN786461:DDO786461 DNJ786461:DNK786461 DXF786461:DXG786461 EHB786461:EHC786461 EQX786461:EQY786461 FAT786461:FAU786461 FKP786461:FKQ786461 FUL786461:FUM786461 GEH786461:GEI786461 GOD786461:GOE786461 GXZ786461:GYA786461 HHV786461:HHW786461 HRR786461:HRS786461 IBN786461:IBO786461 ILJ786461:ILK786461 IVF786461:IVG786461 JFB786461:JFC786461 JOX786461:JOY786461 JYT786461:JYU786461 KIP786461:KIQ786461 KSL786461:KSM786461 LCH786461:LCI786461 LMD786461:LME786461 LVZ786461:LWA786461 MFV786461:MFW786461 MPR786461:MPS786461 MZN786461:MZO786461 NJJ786461:NJK786461 NTF786461:NTG786461 ODB786461:ODC786461 OMX786461:OMY786461 OWT786461:OWU786461 PGP786461:PGQ786461 PQL786461:PQM786461 QAH786461:QAI786461 QKD786461:QKE786461 QTZ786461:QUA786461 RDV786461:RDW786461 RNR786461:RNS786461 RXN786461:RXO786461 SHJ786461:SHK786461 SRF786461:SRG786461 TBB786461:TBC786461 TKX786461:TKY786461 TUT786461:TUU786461 UEP786461:UEQ786461 UOL786461:UOM786461 UYH786461:UYI786461 VID786461:VIE786461 VRZ786461:VSA786461 WBV786461:WBW786461 WLR786461:WLS786461 WVN786461:WVO786461 F851997:G851997 JB851997:JC851997 SX851997:SY851997 ACT851997:ACU851997 AMP851997:AMQ851997 AWL851997:AWM851997 BGH851997:BGI851997 BQD851997:BQE851997 BZZ851997:CAA851997 CJV851997:CJW851997 CTR851997:CTS851997 DDN851997:DDO851997 DNJ851997:DNK851997 DXF851997:DXG851997 EHB851997:EHC851997 EQX851997:EQY851997 FAT851997:FAU851997 FKP851997:FKQ851997 FUL851997:FUM851997 GEH851997:GEI851997 GOD851997:GOE851997 GXZ851997:GYA851997 HHV851997:HHW851997 HRR851997:HRS851997 IBN851997:IBO851997 ILJ851997:ILK851997 IVF851997:IVG851997 JFB851997:JFC851997 JOX851997:JOY851997 JYT851997:JYU851997 KIP851997:KIQ851997 KSL851997:KSM851997 LCH851997:LCI851997 LMD851997:LME851997 LVZ851997:LWA851997 MFV851997:MFW851997 MPR851997:MPS851997 MZN851997:MZO851997 NJJ851997:NJK851997 NTF851997:NTG851997 ODB851997:ODC851997 OMX851997:OMY851997 OWT851997:OWU851997 PGP851997:PGQ851997 PQL851997:PQM851997 QAH851997:QAI851997 QKD851997:QKE851997 QTZ851997:QUA851997 RDV851997:RDW851997 RNR851997:RNS851997 RXN851997:RXO851997 SHJ851997:SHK851997 SRF851997:SRG851997 TBB851997:TBC851997 TKX851997:TKY851997 TUT851997:TUU851997 UEP851997:UEQ851997 UOL851997:UOM851997 UYH851997:UYI851997 VID851997:VIE851997 VRZ851997:VSA851997 WBV851997:WBW851997 WLR851997:WLS851997 WVN851997:WVO851997 F917533:G917533 JB917533:JC917533 SX917533:SY917533 ACT917533:ACU917533 AMP917533:AMQ917533 AWL917533:AWM917533 BGH917533:BGI917533 BQD917533:BQE917533 BZZ917533:CAA917533 CJV917533:CJW917533 CTR917533:CTS917533 DDN917533:DDO917533 DNJ917533:DNK917533 DXF917533:DXG917533 EHB917533:EHC917533 EQX917533:EQY917533 FAT917533:FAU917533 FKP917533:FKQ917533 FUL917533:FUM917533 GEH917533:GEI917533 GOD917533:GOE917533 GXZ917533:GYA917533 HHV917533:HHW917533 HRR917533:HRS917533 IBN917533:IBO917533 ILJ917533:ILK917533 IVF917533:IVG917533 JFB917533:JFC917533 JOX917533:JOY917533 JYT917533:JYU917533 KIP917533:KIQ917533 KSL917533:KSM917533 LCH917533:LCI917533 LMD917533:LME917533 LVZ917533:LWA917533 MFV917533:MFW917533 MPR917533:MPS917533 MZN917533:MZO917533 NJJ917533:NJK917533 NTF917533:NTG917533 ODB917533:ODC917533 OMX917533:OMY917533 OWT917533:OWU917533 PGP917533:PGQ917533 PQL917533:PQM917533 QAH917533:QAI917533 QKD917533:QKE917533 QTZ917533:QUA917533 RDV917533:RDW917533 RNR917533:RNS917533 RXN917533:RXO917533 SHJ917533:SHK917533 SRF917533:SRG917533 TBB917533:TBC917533 TKX917533:TKY917533 TUT917533:TUU917533 UEP917533:UEQ917533 UOL917533:UOM917533 UYH917533:UYI917533 VID917533:VIE917533 VRZ917533:VSA917533 WBV917533:WBW917533 WLR917533:WLS917533 WVN917533:WVO917533 F983069:G983069 JB983069:JC983069 SX983069:SY983069 ACT983069:ACU983069 AMP983069:AMQ983069 AWL983069:AWM983069 BGH983069:BGI983069 BQD983069:BQE983069 BZZ983069:CAA983069 CJV983069:CJW983069 CTR983069:CTS983069 DDN983069:DDO983069 DNJ983069:DNK983069 DXF983069:DXG983069 EHB983069:EHC983069 EQX983069:EQY983069 FAT983069:FAU983069 FKP983069:FKQ983069 FUL983069:FUM983069 GEH983069:GEI983069 GOD983069:GOE983069 GXZ983069:GYA983069 HHV983069:HHW983069 HRR983069:HRS983069 IBN983069:IBO983069 ILJ983069:ILK983069 IVF983069:IVG983069 JFB983069:JFC983069 JOX983069:JOY983069 JYT983069:JYU983069 KIP983069:KIQ983069 KSL983069:KSM983069 LCH983069:LCI983069 LMD983069:LME983069 LVZ983069:LWA983069 MFV983069:MFW983069 MPR983069:MPS983069 MZN983069:MZO983069 NJJ983069:NJK983069 NTF983069:NTG983069 ODB983069:ODC983069 OMX983069:OMY983069 OWT983069:OWU983069 PGP983069:PGQ983069 PQL983069:PQM983069 QAH983069:QAI983069 QKD983069:QKE983069 QTZ983069:QUA983069 RDV983069:RDW983069 RNR983069:RNS983069 RXN983069:RXO983069 SHJ983069:SHK983069 SRF983069:SRG983069 TBB983069:TBC983069 TKX983069:TKY983069 TUT983069:TUU983069 UEP983069:UEQ983069 UOL983069:UOM983069 UYH983069:UYI983069 VID983069:VIE983069 VRZ983069:VSA983069 WBV983069:WBW983069 WLR983069:WLS983069 WVN983069:WVO983069" xr:uid="{BDA09FA8-99E9-440B-B91B-D30A26A0D27D}">
      <formula1>43241</formula1>
    </dataValidation>
    <dataValidation type="date" operator="greaterThanOrEqual" allowBlank="1" showInputMessage="1" showErrorMessage="1" errorTitle="Date" error="Enter a Valid Date_x000a_MM/DD/YYYY" promptTitle="Enter Date as" prompt="MM/DD/YYYY" sqref="E13:F13 JA13:JB13 SW13:SX13 ACS13:ACT13 AMO13:AMP13 AWK13:AWL13 BGG13:BGH13 BQC13:BQD13 BZY13:BZZ13 CJU13:CJV13 CTQ13:CTR13 DDM13:DDN13 DNI13:DNJ13 DXE13:DXF13 EHA13:EHB13 EQW13:EQX13 FAS13:FAT13 FKO13:FKP13 FUK13:FUL13 GEG13:GEH13 GOC13:GOD13 GXY13:GXZ13 HHU13:HHV13 HRQ13:HRR13 IBM13:IBN13 ILI13:ILJ13 IVE13:IVF13 JFA13:JFB13 JOW13:JOX13 JYS13:JYT13 KIO13:KIP13 KSK13:KSL13 LCG13:LCH13 LMC13:LMD13 LVY13:LVZ13 MFU13:MFV13 MPQ13:MPR13 MZM13:MZN13 NJI13:NJJ13 NTE13:NTF13 ODA13:ODB13 OMW13:OMX13 OWS13:OWT13 PGO13:PGP13 PQK13:PQL13 QAG13:QAH13 QKC13:QKD13 QTY13:QTZ13 RDU13:RDV13 RNQ13:RNR13 RXM13:RXN13 SHI13:SHJ13 SRE13:SRF13 TBA13:TBB13 TKW13:TKX13 TUS13:TUT13 UEO13:UEP13 UOK13:UOL13 UYG13:UYH13 VIC13:VID13 VRY13:VRZ13 WBU13:WBV13 WLQ13:WLR13 WVM13:WVN13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xr:uid="{CFC987AE-9997-4B15-8007-D9A69FA53571}">
      <formula1>43241</formula1>
    </dataValidation>
    <dataValidation type="date" operator="greaterThan" allowBlank="1" showInputMessage="1" showErrorMessage="1" errorTitle="Date" error="Adopted date must be greater than proposed date" promptTitle="Enter Date as" prompt="MM/DD/YYYY"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xr:uid="{3F529D1C-07E2-47BA-B553-F0083E317166}">
      <formula1>E13</formula1>
    </dataValidation>
    <dataValidation type="date" operator="greaterThan" allowBlank="1" showInputMessage="1" showErrorMessage="1" errorTitle="Date" error="Revised date must be greater than adopted date" promptTitle="Enter Date as" prompt="MM/DD/YYYY" sqref="E15:F15 JA15:JB15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E65551:F65551 JA65551:JB65551 SW65551:SX65551 ACS65551:ACT65551 AMO65551:AMP65551 AWK65551:AWL65551 BGG65551:BGH65551 BQC65551:BQD65551 BZY65551:BZZ65551 CJU65551:CJV65551 CTQ65551:CTR65551 DDM65551:DDN65551 DNI65551:DNJ65551 DXE65551:DXF65551 EHA65551:EHB65551 EQW65551:EQX65551 FAS65551:FAT65551 FKO65551:FKP65551 FUK65551:FUL65551 GEG65551:GEH65551 GOC65551:GOD65551 GXY65551:GXZ65551 HHU65551:HHV65551 HRQ65551:HRR65551 IBM65551:IBN65551 ILI65551:ILJ65551 IVE65551:IVF65551 JFA65551:JFB65551 JOW65551:JOX65551 JYS65551:JYT65551 KIO65551:KIP65551 KSK65551:KSL65551 LCG65551:LCH65551 LMC65551:LMD65551 LVY65551:LVZ65551 MFU65551:MFV65551 MPQ65551:MPR65551 MZM65551:MZN65551 NJI65551:NJJ65551 NTE65551:NTF65551 ODA65551:ODB65551 OMW65551:OMX65551 OWS65551:OWT65551 PGO65551:PGP65551 PQK65551:PQL65551 QAG65551:QAH65551 QKC65551:QKD65551 QTY65551:QTZ65551 RDU65551:RDV65551 RNQ65551:RNR65551 RXM65551:RXN65551 SHI65551:SHJ65551 SRE65551:SRF65551 TBA65551:TBB65551 TKW65551:TKX65551 TUS65551:TUT65551 UEO65551:UEP65551 UOK65551:UOL65551 UYG65551:UYH65551 VIC65551:VID65551 VRY65551:VRZ65551 WBU65551:WBV65551 WLQ65551:WLR65551 WVM65551:WVN65551 E131087:F131087 JA131087:JB131087 SW131087:SX131087 ACS131087:ACT131087 AMO131087:AMP131087 AWK131087:AWL131087 BGG131087:BGH131087 BQC131087:BQD131087 BZY131087:BZZ131087 CJU131087:CJV131087 CTQ131087:CTR131087 DDM131087:DDN131087 DNI131087:DNJ131087 DXE131087:DXF131087 EHA131087:EHB131087 EQW131087:EQX131087 FAS131087:FAT131087 FKO131087:FKP131087 FUK131087:FUL131087 GEG131087:GEH131087 GOC131087:GOD131087 GXY131087:GXZ131087 HHU131087:HHV131087 HRQ131087:HRR131087 IBM131087:IBN131087 ILI131087:ILJ131087 IVE131087:IVF131087 JFA131087:JFB131087 JOW131087:JOX131087 JYS131087:JYT131087 KIO131087:KIP131087 KSK131087:KSL131087 LCG131087:LCH131087 LMC131087:LMD131087 LVY131087:LVZ131087 MFU131087:MFV131087 MPQ131087:MPR131087 MZM131087:MZN131087 NJI131087:NJJ131087 NTE131087:NTF131087 ODA131087:ODB131087 OMW131087:OMX131087 OWS131087:OWT131087 PGO131087:PGP131087 PQK131087:PQL131087 QAG131087:QAH131087 QKC131087:QKD131087 QTY131087:QTZ131087 RDU131087:RDV131087 RNQ131087:RNR131087 RXM131087:RXN131087 SHI131087:SHJ131087 SRE131087:SRF131087 TBA131087:TBB131087 TKW131087:TKX131087 TUS131087:TUT131087 UEO131087:UEP131087 UOK131087:UOL131087 UYG131087:UYH131087 VIC131087:VID131087 VRY131087:VRZ131087 WBU131087:WBV131087 WLQ131087:WLR131087 WVM131087:WVN131087 E196623:F196623 JA196623:JB196623 SW196623:SX196623 ACS196623:ACT196623 AMO196623:AMP196623 AWK196623:AWL196623 BGG196623:BGH196623 BQC196623:BQD196623 BZY196623:BZZ196623 CJU196623:CJV196623 CTQ196623:CTR196623 DDM196623:DDN196623 DNI196623:DNJ196623 DXE196623:DXF196623 EHA196623:EHB196623 EQW196623:EQX196623 FAS196623:FAT196623 FKO196623:FKP196623 FUK196623:FUL196623 GEG196623:GEH196623 GOC196623:GOD196623 GXY196623:GXZ196623 HHU196623:HHV196623 HRQ196623:HRR196623 IBM196623:IBN196623 ILI196623:ILJ196623 IVE196623:IVF196623 JFA196623:JFB196623 JOW196623:JOX196623 JYS196623:JYT196623 KIO196623:KIP196623 KSK196623:KSL196623 LCG196623:LCH196623 LMC196623:LMD196623 LVY196623:LVZ196623 MFU196623:MFV196623 MPQ196623:MPR196623 MZM196623:MZN196623 NJI196623:NJJ196623 NTE196623:NTF196623 ODA196623:ODB196623 OMW196623:OMX196623 OWS196623:OWT196623 PGO196623:PGP196623 PQK196623:PQL196623 QAG196623:QAH196623 QKC196623:QKD196623 QTY196623:QTZ196623 RDU196623:RDV196623 RNQ196623:RNR196623 RXM196623:RXN196623 SHI196623:SHJ196623 SRE196623:SRF196623 TBA196623:TBB196623 TKW196623:TKX196623 TUS196623:TUT196623 UEO196623:UEP196623 UOK196623:UOL196623 UYG196623:UYH196623 VIC196623:VID196623 VRY196623:VRZ196623 WBU196623:WBV196623 WLQ196623:WLR196623 WVM196623:WVN196623 E262159:F262159 JA262159:JB262159 SW262159:SX262159 ACS262159:ACT262159 AMO262159:AMP262159 AWK262159:AWL262159 BGG262159:BGH262159 BQC262159:BQD262159 BZY262159:BZZ262159 CJU262159:CJV262159 CTQ262159:CTR262159 DDM262159:DDN262159 DNI262159:DNJ262159 DXE262159:DXF262159 EHA262159:EHB262159 EQW262159:EQX262159 FAS262159:FAT262159 FKO262159:FKP262159 FUK262159:FUL262159 GEG262159:GEH262159 GOC262159:GOD262159 GXY262159:GXZ262159 HHU262159:HHV262159 HRQ262159:HRR262159 IBM262159:IBN262159 ILI262159:ILJ262159 IVE262159:IVF262159 JFA262159:JFB262159 JOW262159:JOX262159 JYS262159:JYT262159 KIO262159:KIP262159 KSK262159:KSL262159 LCG262159:LCH262159 LMC262159:LMD262159 LVY262159:LVZ262159 MFU262159:MFV262159 MPQ262159:MPR262159 MZM262159:MZN262159 NJI262159:NJJ262159 NTE262159:NTF262159 ODA262159:ODB262159 OMW262159:OMX262159 OWS262159:OWT262159 PGO262159:PGP262159 PQK262159:PQL262159 QAG262159:QAH262159 QKC262159:QKD262159 QTY262159:QTZ262159 RDU262159:RDV262159 RNQ262159:RNR262159 RXM262159:RXN262159 SHI262159:SHJ262159 SRE262159:SRF262159 TBA262159:TBB262159 TKW262159:TKX262159 TUS262159:TUT262159 UEO262159:UEP262159 UOK262159:UOL262159 UYG262159:UYH262159 VIC262159:VID262159 VRY262159:VRZ262159 WBU262159:WBV262159 WLQ262159:WLR262159 WVM262159:WVN262159 E327695:F327695 JA327695:JB327695 SW327695:SX327695 ACS327695:ACT327695 AMO327695:AMP327695 AWK327695:AWL327695 BGG327695:BGH327695 BQC327695:BQD327695 BZY327695:BZZ327695 CJU327695:CJV327695 CTQ327695:CTR327695 DDM327695:DDN327695 DNI327695:DNJ327695 DXE327695:DXF327695 EHA327695:EHB327695 EQW327695:EQX327695 FAS327695:FAT327695 FKO327695:FKP327695 FUK327695:FUL327695 GEG327695:GEH327695 GOC327695:GOD327695 GXY327695:GXZ327695 HHU327695:HHV327695 HRQ327695:HRR327695 IBM327695:IBN327695 ILI327695:ILJ327695 IVE327695:IVF327695 JFA327695:JFB327695 JOW327695:JOX327695 JYS327695:JYT327695 KIO327695:KIP327695 KSK327695:KSL327695 LCG327695:LCH327695 LMC327695:LMD327695 LVY327695:LVZ327695 MFU327695:MFV327695 MPQ327695:MPR327695 MZM327695:MZN327695 NJI327695:NJJ327695 NTE327695:NTF327695 ODA327695:ODB327695 OMW327695:OMX327695 OWS327695:OWT327695 PGO327695:PGP327695 PQK327695:PQL327695 QAG327695:QAH327695 QKC327695:QKD327695 QTY327695:QTZ327695 RDU327695:RDV327695 RNQ327695:RNR327695 RXM327695:RXN327695 SHI327695:SHJ327695 SRE327695:SRF327695 TBA327695:TBB327695 TKW327695:TKX327695 TUS327695:TUT327695 UEO327695:UEP327695 UOK327695:UOL327695 UYG327695:UYH327695 VIC327695:VID327695 VRY327695:VRZ327695 WBU327695:WBV327695 WLQ327695:WLR327695 WVM327695:WVN327695 E393231:F393231 JA393231:JB393231 SW393231:SX393231 ACS393231:ACT393231 AMO393231:AMP393231 AWK393231:AWL393231 BGG393231:BGH393231 BQC393231:BQD393231 BZY393231:BZZ393231 CJU393231:CJV393231 CTQ393231:CTR393231 DDM393231:DDN393231 DNI393231:DNJ393231 DXE393231:DXF393231 EHA393231:EHB393231 EQW393231:EQX393231 FAS393231:FAT393231 FKO393231:FKP393231 FUK393231:FUL393231 GEG393231:GEH393231 GOC393231:GOD393231 GXY393231:GXZ393231 HHU393231:HHV393231 HRQ393231:HRR393231 IBM393231:IBN393231 ILI393231:ILJ393231 IVE393231:IVF393231 JFA393231:JFB393231 JOW393231:JOX393231 JYS393231:JYT393231 KIO393231:KIP393231 KSK393231:KSL393231 LCG393231:LCH393231 LMC393231:LMD393231 LVY393231:LVZ393231 MFU393231:MFV393231 MPQ393231:MPR393231 MZM393231:MZN393231 NJI393231:NJJ393231 NTE393231:NTF393231 ODA393231:ODB393231 OMW393231:OMX393231 OWS393231:OWT393231 PGO393231:PGP393231 PQK393231:PQL393231 QAG393231:QAH393231 QKC393231:QKD393231 QTY393231:QTZ393231 RDU393231:RDV393231 RNQ393231:RNR393231 RXM393231:RXN393231 SHI393231:SHJ393231 SRE393231:SRF393231 TBA393231:TBB393231 TKW393231:TKX393231 TUS393231:TUT393231 UEO393231:UEP393231 UOK393231:UOL393231 UYG393231:UYH393231 VIC393231:VID393231 VRY393231:VRZ393231 WBU393231:WBV393231 WLQ393231:WLR393231 WVM393231:WVN393231 E458767:F458767 JA458767:JB458767 SW458767:SX458767 ACS458767:ACT458767 AMO458767:AMP458767 AWK458767:AWL458767 BGG458767:BGH458767 BQC458767:BQD458767 BZY458767:BZZ458767 CJU458767:CJV458767 CTQ458767:CTR458767 DDM458767:DDN458767 DNI458767:DNJ458767 DXE458767:DXF458767 EHA458767:EHB458767 EQW458767:EQX458767 FAS458767:FAT458767 FKO458767:FKP458767 FUK458767:FUL458767 GEG458767:GEH458767 GOC458767:GOD458767 GXY458767:GXZ458767 HHU458767:HHV458767 HRQ458767:HRR458767 IBM458767:IBN458767 ILI458767:ILJ458767 IVE458767:IVF458767 JFA458767:JFB458767 JOW458767:JOX458767 JYS458767:JYT458767 KIO458767:KIP458767 KSK458767:KSL458767 LCG458767:LCH458767 LMC458767:LMD458767 LVY458767:LVZ458767 MFU458767:MFV458767 MPQ458767:MPR458767 MZM458767:MZN458767 NJI458767:NJJ458767 NTE458767:NTF458767 ODA458767:ODB458767 OMW458767:OMX458767 OWS458767:OWT458767 PGO458767:PGP458767 PQK458767:PQL458767 QAG458767:QAH458767 QKC458767:QKD458767 QTY458767:QTZ458767 RDU458767:RDV458767 RNQ458767:RNR458767 RXM458767:RXN458767 SHI458767:SHJ458767 SRE458767:SRF458767 TBA458767:TBB458767 TKW458767:TKX458767 TUS458767:TUT458767 UEO458767:UEP458767 UOK458767:UOL458767 UYG458767:UYH458767 VIC458767:VID458767 VRY458767:VRZ458767 WBU458767:WBV458767 WLQ458767:WLR458767 WVM458767:WVN458767 E524303:F524303 JA524303:JB524303 SW524303:SX524303 ACS524303:ACT524303 AMO524303:AMP524303 AWK524303:AWL524303 BGG524303:BGH524303 BQC524303:BQD524303 BZY524303:BZZ524303 CJU524303:CJV524303 CTQ524303:CTR524303 DDM524303:DDN524303 DNI524303:DNJ524303 DXE524303:DXF524303 EHA524303:EHB524303 EQW524303:EQX524303 FAS524303:FAT524303 FKO524303:FKP524303 FUK524303:FUL524303 GEG524303:GEH524303 GOC524303:GOD524303 GXY524303:GXZ524303 HHU524303:HHV524303 HRQ524303:HRR524303 IBM524303:IBN524303 ILI524303:ILJ524303 IVE524303:IVF524303 JFA524303:JFB524303 JOW524303:JOX524303 JYS524303:JYT524303 KIO524303:KIP524303 KSK524303:KSL524303 LCG524303:LCH524303 LMC524303:LMD524303 LVY524303:LVZ524303 MFU524303:MFV524303 MPQ524303:MPR524303 MZM524303:MZN524303 NJI524303:NJJ524303 NTE524303:NTF524303 ODA524303:ODB524303 OMW524303:OMX524303 OWS524303:OWT524303 PGO524303:PGP524303 PQK524303:PQL524303 QAG524303:QAH524303 QKC524303:QKD524303 QTY524303:QTZ524303 RDU524303:RDV524303 RNQ524303:RNR524303 RXM524303:RXN524303 SHI524303:SHJ524303 SRE524303:SRF524303 TBA524303:TBB524303 TKW524303:TKX524303 TUS524303:TUT524303 UEO524303:UEP524303 UOK524303:UOL524303 UYG524303:UYH524303 VIC524303:VID524303 VRY524303:VRZ524303 WBU524303:WBV524303 WLQ524303:WLR524303 WVM524303:WVN524303 E589839:F589839 JA589839:JB589839 SW589839:SX589839 ACS589839:ACT589839 AMO589839:AMP589839 AWK589839:AWL589839 BGG589839:BGH589839 BQC589839:BQD589839 BZY589839:BZZ589839 CJU589839:CJV589839 CTQ589839:CTR589839 DDM589839:DDN589839 DNI589839:DNJ589839 DXE589839:DXF589839 EHA589839:EHB589839 EQW589839:EQX589839 FAS589839:FAT589839 FKO589839:FKP589839 FUK589839:FUL589839 GEG589839:GEH589839 GOC589839:GOD589839 GXY589839:GXZ589839 HHU589839:HHV589839 HRQ589839:HRR589839 IBM589839:IBN589839 ILI589839:ILJ589839 IVE589839:IVF589839 JFA589839:JFB589839 JOW589839:JOX589839 JYS589839:JYT589839 KIO589839:KIP589839 KSK589839:KSL589839 LCG589839:LCH589839 LMC589839:LMD589839 LVY589839:LVZ589839 MFU589839:MFV589839 MPQ589839:MPR589839 MZM589839:MZN589839 NJI589839:NJJ589839 NTE589839:NTF589839 ODA589839:ODB589839 OMW589839:OMX589839 OWS589839:OWT589839 PGO589839:PGP589839 PQK589839:PQL589839 QAG589839:QAH589839 QKC589839:QKD589839 QTY589839:QTZ589839 RDU589839:RDV589839 RNQ589839:RNR589839 RXM589839:RXN589839 SHI589839:SHJ589839 SRE589839:SRF589839 TBA589839:TBB589839 TKW589839:TKX589839 TUS589839:TUT589839 UEO589839:UEP589839 UOK589839:UOL589839 UYG589839:UYH589839 VIC589839:VID589839 VRY589839:VRZ589839 WBU589839:WBV589839 WLQ589839:WLR589839 WVM589839:WVN589839 E655375:F655375 JA655375:JB655375 SW655375:SX655375 ACS655375:ACT655375 AMO655375:AMP655375 AWK655375:AWL655375 BGG655375:BGH655375 BQC655375:BQD655375 BZY655375:BZZ655375 CJU655375:CJV655375 CTQ655375:CTR655375 DDM655375:DDN655375 DNI655375:DNJ655375 DXE655375:DXF655375 EHA655375:EHB655375 EQW655375:EQX655375 FAS655375:FAT655375 FKO655375:FKP655375 FUK655375:FUL655375 GEG655375:GEH655375 GOC655375:GOD655375 GXY655375:GXZ655375 HHU655375:HHV655375 HRQ655375:HRR655375 IBM655375:IBN655375 ILI655375:ILJ655375 IVE655375:IVF655375 JFA655375:JFB655375 JOW655375:JOX655375 JYS655375:JYT655375 KIO655375:KIP655375 KSK655375:KSL655375 LCG655375:LCH655375 LMC655375:LMD655375 LVY655375:LVZ655375 MFU655375:MFV655375 MPQ655375:MPR655375 MZM655375:MZN655375 NJI655375:NJJ655375 NTE655375:NTF655375 ODA655375:ODB655375 OMW655375:OMX655375 OWS655375:OWT655375 PGO655375:PGP655375 PQK655375:PQL655375 QAG655375:QAH655375 QKC655375:QKD655375 QTY655375:QTZ655375 RDU655375:RDV655375 RNQ655375:RNR655375 RXM655375:RXN655375 SHI655375:SHJ655375 SRE655375:SRF655375 TBA655375:TBB655375 TKW655375:TKX655375 TUS655375:TUT655375 UEO655375:UEP655375 UOK655375:UOL655375 UYG655375:UYH655375 VIC655375:VID655375 VRY655375:VRZ655375 WBU655375:WBV655375 WLQ655375:WLR655375 WVM655375:WVN655375 E720911:F720911 JA720911:JB720911 SW720911:SX720911 ACS720911:ACT720911 AMO720911:AMP720911 AWK720911:AWL720911 BGG720911:BGH720911 BQC720911:BQD720911 BZY720911:BZZ720911 CJU720911:CJV720911 CTQ720911:CTR720911 DDM720911:DDN720911 DNI720911:DNJ720911 DXE720911:DXF720911 EHA720911:EHB720911 EQW720911:EQX720911 FAS720911:FAT720911 FKO720911:FKP720911 FUK720911:FUL720911 GEG720911:GEH720911 GOC720911:GOD720911 GXY720911:GXZ720911 HHU720911:HHV720911 HRQ720911:HRR720911 IBM720911:IBN720911 ILI720911:ILJ720911 IVE720911:IVF720911 JFA720911:JFB720911 JOW720911:JOX720911 JYS720911:JYT720911 KIO720911:KIP720911 KSK720911:KSL720911 LCG720911:LCH720911 LMC720911:LMD720911 LVY720911:LVZ720911 MFU720911:MFV720911 MPQ720911:MPR720911 MZM720911:MZN720911 NJI720911:NJJ720911 NTE720911:NTF720911 ODA720911:ODB720911 OMW720911:OMX720911 OWS720911:OWT720911 PGO720911:PGP720911 PQK720911:PQL720911 QAG720911:QAH720911 QKC720911:QKD720911 QTY720911:QTZ720911 RDU720911:RDV720911 RNQ720911:RNR720911 RXM720911:RXN720911 SHI720911:SHJ720911 SRE720911:SRF720911 TBA720911:TBB720911 TKW720911:TKX720911 TUS720911:TUT720911 UEO720911:UEP720911 UOK720911:UOL720911 UYG720911:UYH720911 VIC720911:VID720911 VRY720911:VRZ720911 WBU720911:WBV720911 WLQ720911:WLR720911 WVM720911:WVN720911 E786447:F786447 JA786447:JB786447 SW786447:SX786447 ACS786447:ACT786447 AMO786447:AMP786447 AWK786447:AWL786447 BGG786447:BGH786447 BQC786447:BQD786447 BZY786447:BZZ786447 CJU786447:CJV786447 CTQ786447:CTR786447 DDM786447:DDN786447 DNI786447:DNJ786447 DXE786447:DXF786447 EHA786447:EHB786447 EQW786447:EQX786447 FAS786447:FAT786447 FKO786447:FKP786447 FUK786447:FUL786447 GEG786447:GEH786447 GOC786447:GOD786447 GXY786447:GXZ786447 HHU786447:HHV786447 HRQ786447:HRR786447 IBM786447:IBN786447 ILI786447:ILJ786447 IVE786447:IVF786447 JFA786447:JFB786447 JOW786447:JOX786447 JYS786447:JYT786447 KIO786447:KIP786447 KSK786447:KSL786447 LCG786447:LCH786447 LMC786447:LMD786447 LVY786447:LVZ786447 MFU786447:MFV786447 MPQ786447:MPR786447 MZM786447:MZN786447 NJI786447:NJJ786447 NTE786447:NTF786447 ODA786447:ODB786447 OMW786447:OMX786447 OWS786447:OWT786447 PGO786447:PGP786447 PQK786447:PQL786447 QAG786447:QAH786447 QKC786447:QKD786447 QTY786447:QTZ786447 RDU786447:RDV786447 RNQ786447:RNR786447 RXM786447:RXN786447 SHI786447:SHJ786447 SRE786447:SRF786447 TBA786447:TBB786447 TKW786447:TKX786447 TUS786447:TUT786447 UEO786447:UEP786447 UOK786447:UOL786447 UYG786447:UYH786447 VIC786447:VID786447 VRY786447:VRZ786447 WBU786447:WBV786447 WLQ786447:WLR786447 WVM786447:WVN786447 E851983:F851983 JA851983:JB851983 SW851983:SX851983 ACS851983:ACT851983 AMO851983:AMP851983 AWK851983:AWL851983 BGG851983:BGH851983 BQC851983:BQD851983 BZY851983:BZZ851983 CJU851983:CJV851983 CTQ851983:CTR851983 DDM851983:DDN851983 DNI851983:DNJ851983 DXE851983:DXF851983 EHA851983:EHB851983 EQW851983:EQX851983 FAS851983:FAT851983 FKO851983:FKP851983 FUK851983:FUL851983 GEG851983:GEH851983 GOC851983:GOD851983 GXY851983:GXZ851983 HHU851983:HHV851983 HRQ851983:HRR851983 IBM851983:IBN851983 ILI851983:ILJ851983 IVE851983:IVF851983 JFA851983:JFB851983 JOW851983:JOX851983 JYS851983:JYT851983 KIO851983:KIP851983 KSK851983:KSL851983 LCG851983:LCH851983 LMC851983:LMD851983 LVY851983:LVZ851983 MFU851983:MFV851983 MPQ851983:MPR851983 MZM851983:MZN851983 NJI851983:NJJ851983 NTE851983:NTF851983 ODA851983:ODB851983 OMW851983:OMX851983 OWS851983:OWT851983 PGO851983:PGP851983 PQK851983:PQL851983 QAG851983:QAH851983 QKC851983:QKD851983 QTY851983:QTZ851983 RDU851983:RDV851983 RNQ851983:RNR851983 RXM851983:RXN851983 SHI851983:SHJ851983 SRE851983:SRF851983 TBA851983:TBB851983 TKW851983:TKX851983 TUS851983:TUT851983 UEO851983:UEP851983 UOK851983:UOL851983 UYG851983:UYH851983 VIC851983:VID851983 VRY851983:VRZ851983 WBU851983:WBV851983 WLQ851983:WLR851983 WVM851983:WVN851983 E917519:F917519 JA917519:JB917519 SW917519:SX917519 ACS917519:ACT917519 AMO917519:AMP917519 AWK917519:AWL917519 BGG917519:BGH917519 BQC917519:BQD917519 BZY917519:BZZ917519 CJU917519:CJV917519 CTQ917519:CTR917519 DDM917519:DDN917519 DNI917519:DNJ917519 DXE917519:DXF917519 EHA917519:EHB917519 EQW917519:EQX917519 FAS917519:FAT917519 FKO917519:FKP917519 FUK917519:FUL917519 GEG917519:GEH917519 GOC917519:GOD917519 GXY917519:GXZ917519 HHU917519:HHV917519 HRQ917519:HRR917519 IBM917519:IBN917519 ILI917519:ILJ917519 IVE917519:IVF917519 JFA917519:JFB917519 JOW917519:JOX917519 JYS917519:JYT917519 KIO917519:KIP917519 KSK917519:KSL917519 LCG917519:LCH917519 LMC917519:LMD917519 LVY917519:LVZ917519 MFU917519:MFV917519 MPQ917519:MPR917519 MZM917519:MZN917519 NJI917519:NJJ917519 NTE917519:NTF917519 ODA917519:ODB917519 OMW917519:OMX917519 OWS917519:OWT917519 PGO917519:PGP917519 PQK917519:PQL917519 QAG917519:QAH917519 QKC917519:QKD917519 QTY917519:QTZ917519 RDU917519:RDV917519 RNQ917519:RNR917519 RXM917519:RXN917519 SHI917519:SHJ917519 SRE917519:SRF917519 TBA917519:TBB917519 TKW917519:TKX917519 TUS917519:TUT917519 UEO917519:UEP917519 UOK917519:UOL917519 UYG917519:UYH917519 VIC917519:VID917519 VRY917519:VRZ917519 WBU917519:WBV917519 WLQ917519:WLR917519 WVM917519:WVN917519 E983055:F983055 JA983055:JB983055 SW983055:SX983055 ACS983055:ACT983055 AMO983055:AMP983055 AWK983055:AWL983055 BGG983055:BGH983055 BQC983055:BQD983055 BZY983055:BZZ983055 CJU983055:CJV983055 CTQ983055:CTR983055 DDM983055:DDN983055 DNI983055:DNJ983055 DXE983055:DXF983055 EHA983055:EHB983055 EQW983055:EQX983055 FAS983055:FAT983055 FKO983055:FKP983055 FUK983055:FUL983055 GEG983055:GEH983055 GOC983055:GOD983055 GXY983055:GXZ983055 HHU983055:HHV983055 HRQ983055:HRR983055 IBM983055:IBN983055 ILI983055:ILJ983055 IVE983055:IVF983055 JFA983055:JFB983055 JOW983055:JOX983055 JYS983055:JYT983055 KIO983055:KIP983055 KSK983055:KSL983055 LCG983055:LCH983055 LMC983055:LMD983055 LVY983055:LVZ983055 MFU983055:MFV983055 MPQ983055:MPR983055 MZM983055:MZN983055 NJI983055:NJJ983055 NTE983055:NTF983055 ODA983055:ODB983055 OMW983055:OMX983055 OWS983055:OWT983055 PGO983055:PGP983055 PQK983055:PQL983055 QAG983055:QAH983055 QKC983055:QKD983055 QTY983055:QTZ983055 RDU983055:RDV983055 RNQ983055:RNR983055 RXM983055:RXN983055 SHI983055:SHJ983055 SRE983055:SRF983055 TBA983055:TBB983055 TKW983055:TKX983055 TUS983055:TUT983055 UEO983055:UEP983055 UOK983055:UOL983055 UYG983055:UYH983055 VIC983055:VID983055 VRY983055:VRZ983055 WBU983055:WBV983055 WLQ983055:WLR983055 WVM983055:WVN983055" xr:uid="{A1F5A902-F9C1-42B8-834A-AB51EC2A7FEE}">
      <formula1>E14</formula1>
    </dataValidation>
    <dataValidation type="list" allowBlank="1" showInputMessage="1" showErrorMessage="1" error="Select the budget version from the drop-down list." prompt="Select the budget version that is applicable to you:  Proposed, Adopted, or Revised." sqref="C8:G8 IY8:JC8 SU8:SY8 ACQ8:ACU8 AMM8:AMQ8 AWI8:AWM8 BGE8:BGI8 BQA8:BQE8 BZW8:CAA8 CJS8:CJW8 CTO8:CTS8 DDK8:DDO8 DNG8:DNK8 DXC8:DXG8 EGY8:EHC8 EQU8:EQY8 FAQ8:FAU8 FKM8:FKQ8 FUI8:FUM8 GEE8:GEI8 GOA8:GOE8 GXW8:GYA8 HHS8:HHW8 HRO8:HRS8 IBK8:IBO8 ILG8:ILK8 IVC8:IVG8 JEY8:JFC8 JOU8:JOY8 JYQ8:JYU8 KIM8:KIQ8 KSI8:KSM8 LCE8:LCI8 LMA8:LME8 LVW8:LWA8 MFS8:MFW8 MPO8:MPS8 MZK8:MZO8 NJG8:NJK8 NTC8:NTG8 OCY8:ODC8 OMU8:OMY8 OWQ8:OWU8 PGM8:PGQ8 PQI8:PQM8 QAE8:QAI8 QKA8:QKE8 QTW8:QUA8 RDS8:RDW8 RNO8:RNS8 RXK8:RXO8 SHG8:SHK8 SRC8:SRG8 TAY8:TBC8 TKU8:TKY8 TUQ8:TUU8 UEM8:UEQ8 UOI8:UOM8 UYE8:UYI8 VIA8:VIE8 VRW8:VSA8 WBS8:WBW8 WLO8:WLS8 WVK8:WVO8 C65544:G65544 IY65544:JC65544 SU65544:SY65544 ACQ65544:ACU65544 AMM65544:AMQ65544 AWI65544:AWM65544 BGE65544:BGI65544 BQA65544:BQE65544 BZW65544:CAA65544 CJS65544:CJW65544 CTO65544:CTS65544 DDK65544:DDO65544 DNG65544:DNK65544 DXC65544:DXG65544 EGY65544:EHC65544 EQU65544:EQY65544 FAQ65544:FAU65544 FKM65544:FKQ65544 FUI65544:FUM65544 GEE65544:GEI65544 GOA65544:GOE65544 GXW65544:GYA65544 HHS65544:HHW65544 HRO65544:HRS65544 IBK65544:IBO65544 ILG65544:ILK65544 IVC65544:IVG65544 JEY65544:JFC65544 JOU65544:JOY65544 JYQ65544:JYU65544 KIM65544:KIQ65544 KSI65544:KSM65544 LCE65544:LCI65544 LMA65544:LME65544 LVW65544:LWA65544 MFS65544:MFW65544 MPO65544:MPS65544 MZK65544:MZO65544 NJG65544:NJK65544 NTC65544:NTG65544 OCY65544:ODC65544 OMU65544:OMY65544 OWQ65544:OWU65544 PGM65544:PGQ65544 PQI65544:PQM65544 QAE65544:QAI65544 QKA65544:QKE65544 QTW65544:QUA65544 RDS65544:RDW65544 RNO65544:RNS65544 RXK65544:RXO65544 SHG65544:SHK65544 SRC65544:SRG65544 TAY65544:TBC65544 TKU65544:TKY65544 TUQ65544:TUU65544 UEM65544:UEQ65544 UOI65544:UOM65544 UYE65544:UYI65544 VIA65544:VIE65544 VRW65544:VSA65544 WBS65544:WBW65544 WLO65544:WLS65544 WVK65544:WVO65544 C131080:G131080 IY131080:JC131080 SU131080:SY131080 ACQ131080:ACU131080 AMM131080:AMQ131080 AWI131080:AWM131080 BGE131080:BGI131080 BQA131080:BQE131080 BZW131080:CAA131080 CJS131080:CJW131080 CTO131080:CTS131080 DDK131080:DDO131080 DNG131080:DNK131080 DXC131080:DXG131080 EGY131080:EHC131080 EQU131080:EQY131080 FAQ131080:FAU131080 FKM131080:FKQ131080 FUI131080:FUM131080 GEE131080:GEI131080 GOA131080:GOE131080 GXW131080:GYA131080 HHS131080:HHW131080 HRO131080:HRS131080 IBK131080:IBO131080 ILG131080:ILK131080 IVC131080:IVG131080 JEY131080:JFC131080 JOU131080:JOY131080 JYQ131080:JYU131080 KIM131080:KIQ131080 KSI131080:KSM131080 LCE131080:LCI131080 LMA131080:LME131080 LVW131080:LWA131080 MFS131080:MFW131080 MPO131080:MPS131080 MZK131080:MZO131080 NJG131080:NJK131080 NTC131080:NTG131080 OCY131080:ODC131080 OMU131080:OMY131080 OWQ131080:OWU131080 PGM131080:PGQ131080 PQI131080:PQM131080 QAE131080:QAI131080 QKA131080:QKE131080 QTW131080:QUA131080 RDS131080:RDW131080 RNO131080:RNS131080 RXK131080:RXO131080 SHG131080:SHK131080 SRC131080:SRG131080 TAY131080:TBC131080 TKU131080:TKY131080 TUQ131080:TUU131080 UEM131080:UEQ131080 UOI131080:UOM131080 UYE131080:UYI131080 VIA131080:VIE131080 VRW131080:VSA131080 WBS131080:WBW131080 WLO131080:WLS131080 WVK131080:WVO131080 C196616:G196616 IY196616:JC196616 SU196616:SY196616 ACQ196616:ACU196616 AMM196616:AMQ196616 AWI196616:AWM196616 BGE196616:BGI196616 BQA196616:BQE196616 BZW196616:CAA196616 CJS196616:CJW196616 CTO196616:CTS196616 DDK196616:DDO196616 DNG196616:DNK196616 DXC196616:DXG196616 EGY196616:EHC196616 EQU196616:EQY196616 FAQ196616:FAU196616 FKM196616:FKQ196616 FUI196616:FUM196616 GEE196616:GEI196616 GOA196616:GOE196616 GXW196616:GYA196616 HHS196616:HHW196616 HRO196616:HRS196616 IBK196616:IBO196616 ILG196616:ILK196616 IVC196616:IVG196616 JEY196616:JFC196616 JOU196616:JOY196616 JYQ196616:JYU196616 KIM196616:KIQ196616 KSI196616:KSM196616 LCE196616:LCI196616 LMA196616:LME196616 LVW196616:LWA196616 MFS196616:MFW196616 MPO196616:MPS196616 MZK196616:MZO196616 NJG196616:NJK196616 NTC196616:NTG196616 OCY196616:ODC196616 OMU196616:OMY196616 OWQ196616:OWU196616 PGM196616:PGQ196616 PQI196616:PQM196616 QAE196616:QAI196616 QKA196616:QKE196616 QTW196616:QUA196616 RDS196616:RDW196616 RNO196616:RNS196616 RXK196616:RXO196616 SHG196616:SHK196616 SRC196616:SRG196616 TAY196616:TBC196616 TKU196616:TKY196616 TUQ196616:TUU196616 UEM196616:UEQ196616 UOI196616:UOM196616 UYE196616:UYI196616 VIA196616:VIE196616 VRW196616:VSA196616 WBS196616:WBW196616 WLO196616:WLS196616 WVK196616:WVO196616 C262152:G262152 IY262152:JC262152 SU262152:SY262152 ACQ262152:ACU262152 AMM262152:AMQ262152 AWI262152:AWM262152 BGE262152:BGI262152 BQA262152:BQE262152 BZW262152:CAA262152 CJS262152:CJW262152 CTO262152:CTS262152 DDK262152:DDO262152 DNG262152:DNK262152 DXC262152:DXG262152 EGY262152:EHC262152 EQU262152:EQY262152 FAQ262152:FAU262152 FKM262152:FKQ262152 FUI262152:FUM262152 GEE262152:GEI262152 GOA262152:GOE262152 GXW262152:GYA262152 HHS262152:HHW262152 HRO262152:HRS262152 IBK262152:IBO262152 ILG262152:ILK262152 IVC262152:IVG262152 JEY262152:JFC262152 JOU262152:JOY262152 JYQ262152:JYU262152 KIM262152:KIQ262152 KSI262152:KSM262152 LCE262152:LCI262152 LMA262152:LME262152 LVW262152:LWA262152 MFS262152:MFW262152 MPO262152:MPS262152 MZK262152:MZO262152 NJG262152:NJK262152 NTC262152:NTG262152 OCY262152:ODC262152 OMU262152:OMY262152 OWQ262152:OWU262152 PGM262152:PGQ262152 PQI262152:PQM262152 QAE262152:QAI262152 QKA262152:QKE262152 QTW262152:QUA262152 RDS262152:RDW262152 RNO262152:RNS262152 RXK262152:RXO262152 SHG262152:SHK262152 SRC262152:SRG262152 TAY262152:TBC262152 TKU262152:TKY262152 TUQ262152:TUU262152 UEM262152:UEQ262152 UOI262152:UOM262152 UYE262152:UYI262152 VIA262152:VIE262152 VRW262152:VSA262152 WBS262152:WBW262152 WLO262152:WLS262152 WVK262152:WVO262152 C327688:G327688 IY327688:JC327688 SU327688:SY327688 ACQ327688:ACU327688 AMM327688:AMQ327688 AWI327688:AWM327688 BGE327688:BGI327688 BQA327688:BQE327688 BZW327688:CAA327688 CJS327688:CJW327688 CTO327688:CTS327688 DDK327688:DDO327688 DNG327688:DNK327688 DXC327688:DXG327688 EGY327688:EHC327688 EQU327688:EQY327688 FAQ327688:FAU327688 FKM327688:FKQ327688 FUI327688:FUM327688 GEE327688:GEI327688 GOA327688:GOE327688 GXW327688:GYA327688 HHS327688:HHW327688 HRO327688:HRS327688 IBK327688:IBO327688 ILG327688:ILK327688 IVC327688:IVG327688 JEY327688:JFC327688 JOU327688:JOY327688 JYQ327688:JYU327688 KIM327688:KIQ327688 KSI327688:KSM327688 LCE327688:LCI327688 LMA327688:LME327688 LVW327688:LWA327688 MFS327688:MFW327688 MPO327688:MPS327688 MZK327688:MZO327688 NJG327688:NJK327688 NTC327688:NTG327688 OCY327688:ODC327688 OMU327688:OMY327688 OWQ327688:OWU327688 PGM327688:PGQ327688 PQI327688:PQM327688 QAE327688:QAI327688 QKA327688:QKE327688 QTW327688:QUA327688 RDS327688:RDW327688 RNO327688:RNS327688 RXK327688:RXO327688 SHG327688:SHK327688 SRC327688:SRG327688 TAY327688:TBC327688 TKU327688:TKY327688 TUQ327688:TUU327688 UEM327688:UEQ327688 UOI327688:UOM327688 UYE327688:UYI327688 VIA327688:VIE327688 VRW327688:VSA327688 WBS327688:WBW327688 WLO327688:WLS327688 WVK327688:WVO327688 C393224:G393224 IY393224:JC393224 SU393224:SY393224 ACQ393224:ACU393224 AMM393224:AMQ393224 AWI393224:AWM393224 BGE393224:BGI393224 BQA393224:BQE393224 BZW393224:CAA393224 CJS393224:CJW393224 CTO393224:CTS393224 DDK393224:DDO393224 DNG393224:DNK393224 DXC393224:DXG393224 EGY393224:EHC393224 EQU393224:EQY393224 FAQ393224:FAU393224 FKM393224:FKQ393224 FUI393224:FUM393224 GEE393224:GEI393224 GOA393224:GOE393224 GXW393224:GYA393224 HHS393224:HHW393224 HRO393224:HRS393224 IBK393224:IBO393224 ILG393224:ILK393224 IVC393224:IVG393224 JEY393224:JFC393224 JOU393224:JOY393224 JYQ393224:JYU393224 KIM393224:KIQ393224 KSI393224:KSM393224 LCE393224:LCI393224 LMA393224:LME393224 LVW393224:LWA393224 MFS393224:MFW393224 MPO393224:MPS393224 MZK393224:MZO393224 NJG393224:NJK393224 NTC393224:NTG393224 OCY393224:ODC393224 OMU393224:OMY393224 OWQ393224:OWU393224 PGM393224:PGQ393224 PQI393224:PQM393224 QAE393224:QAI393224 QKA393224:QKE393224 QTW393224:QUA393224 RDS393224:RDW393224 RNO393224:RNS393224 RXK393224:RXO393224 SHG393224:SHK393224 SRC393224:SRG393224 TAY393224:TBC393224 TKU393224:TKY393224 TUQ393224:TUU393224 UEM393224:UEQ393224 UOI393224:UOM393224 UYE393224:UYI393224 VIA393224:VIE393224 VRW393224:VSA393224 WBS393224:WBW393224 WLO393224:WLS393224 WVK393224:WVO393224 C458760:G458760 IY458760:JC458760 SU458760:SY458760 ACQ458760:ACU458760 AMM458760:AMQ458760 AWI458760:AWM458760 BGE458760:BGI458760 BQA458760:BQE458760 BZW458760:CAA458760 CJS458760:CJW458760 CTO458760:CTS458760 DDK458760:DDO458760 DNG458760:DNK458760 DXC458760:DXG458760 EGY458760:EHC458760 EQU458760:EQY458760 FAQ458760:FAU458760 FKM458760:FKQ458760 FUI458760:FUM458760 GEE458760:GEI458760 GOA458760:GOE458760 GXW458760:GYA458760 HHS458760:HHW458760 HRO458760:HRS458760 IBK458760:IBO458760 ILG458760:ILK458760 IVC458760:IVG458760 JEY458760:JFC458760 JOU458760:JOY458760 JYQ458760:JYU458760 KIM458760:KIQ458760 KSI458760:KSM458760 LCE458760:LCI458760 LMA458760:LME458760 LVW458760:LWA458760 MFS458760:MFW458760 MPO458760:MPS458760 MZK458760:MZO458760 NJG458760:NJK458760 NTC458760:NTG458760 OCY458760:ODC458760 OMU458760:OMY458760 OWQ458760:OWU458760 PGM458760:PGQ458760 PQI458760:PQM458760 QAE458760:QAI458760 QKA458760:QKE458760 QTW458760:QUA458760 RDS458760:RDW458760 RNO458760:RNS458760 RXK458760:RXO458760 SHG458760:SHK458760 SRC458760:SRG458760 TAY458760:TBC458760 TKU458760:TKY458760 TUQ458760:TUU458760 UEM458760:UEQ458760 UOI458760:UOM458760 UYE458760:UYI458760 VIA458760:VIE458760 VRW458760:VSA458760 WBS458760:WBW458760 WLO458760:WLS458760 WVK458760:WVO458760 C524296:G524296 IY524296:JC524296 SU524296:SY524296 ACQ524296:ACU524296 AMM524296:AMQ524296 AWI524296:AWM524296 BGE524296:BGI524296 BQA524296:BQE524296 BZW524296:CAA524296 CJS524296:CJW524296 CTO524296:CTS524296 DDK524296:DDO524296 DNG524296:DNK524296 DXC524296:DXG524296 EGY524296:EHC524296 EQU524296:EQY524296 FAQ524296:FAU524296 FKM524296:FKQ524296 FUI524296:FUM524296 GEE524296:GEI524296 GOA524296:GOE524296 GXW524296:GYA524296 HHS524296:HHW524296 HRO524296:HRS524296 IBK524296:IBO524296 ILG524296:ILK524296 IVC524296:IVG524296 JEY524296:JFC524296 JOU524296:JOY524296 JYQ524296:JYU524296 KIM524296:KIQ524296 KSI524296:KSM524296 LCE524296:LCI524296 LMA524296:LME524296 LVW524296:LWA524296 MFS524296:MFW524296 MPO524296:MPS524296 MZK524296:MZO524296 NJG524296:NJK524296 NTC524296:NTG524296 OCY524296:ODC524296 OMU524296:OMY524296 OWQ524296:OWU524296 PGM524296:PGQ524296 PQI524296:PQM524296 QAE524296:QAI524296 QKA524296:QKE524296 QTW524296:QUA524296 RDS524296:RDW524296 RNO524296:RNS524296 RXK524296:RXO524296 SHG524296:SHK524296 SRC524296:SRG524296 TAY524296:TBC524296 TKU524296:TKY524296 TUQ524296:TUU524296 UEM524296:UEQ524296 UOI524296:UOM524296 UYE524296:UYI524296 VIA524296:VIE524296 VRW524296:VSA524296 WBS524296:WBW524296 WLO524296:WLS524296 WVK524296:WVO524296 C589832:G589832 IY589832:JC589832 SU589832:SY589832 ACQ589832:ACU589832 AMM589832:AMQ589832 AWI589832:AWM589832 BGE589832:BGI589832 BQA589832:BQE589832 BZW589832:CAA589832 CJS589832:CJW589832 CTO589832:CTS589832 DDK589832:DDO589832 DNG589832:DNK589832 DXC589832:DXG589832 EGY589832:EHC589832 EQU589832:EQY589832 FAQ589832:FAU589832 FKM589832:FKQ589832 FUI589832:FUM589832 GEE589832:GEI589832 GOA589832:GOE589832 GXW589832:GYA589832 HHS589832:HHW589832 HRO589832:HRS589832 IBK589832:IBO589832 ILG589832:ILK589832 IVC589832:IVG589832 JEY589832:JFC589832 JOU589832:JOY589832 JYQ589832:JYU589832 KIM589832:KIQ589832 KSI589832:KSM589832 LCE589832:LCI589832 LMA589832:LME589832 LVW589832:LWA589832 MFS589832:MFW589832 MPO589832:MPS589832 MZK589832:MZO589832 NJG589832:NJK589832 NTC589832:NTG589832 OCY589832:ODC589832 OMU589832:OMY589832 OWQ589832:OWU589832 PGM589832:PGQ589832 PQI589832:PQM589832 QAE589832:QAI589832 QKA589832:QKE589832 QTW589832:QUA589832 RDS589832:RDW589832 RNO589832:RNS589832 RXK589832:RXO589832 SHG589832:SHK589832 SRC589832:SRG589832 TAY589832:TBC589832 TKU589832:TKY589832 TUQ589832:TUU589832 UEM589832:UEQ589832 UOI589832:UOM589832 UYE589832:UYI589832 VIA589832:VIE589832 VRW589832:VSA589832 WBS589832:WBW589832 WLO589832:WLS589832 WVK589832:WVO589832 C655368:G655368 IY655368:JC655368 SU655368:SY655368 ACQ655368:ACU655368 AMM655368:AMQ655368 AWI655368:AWM655368 BGE655368:BGI655368 BQA655368:BQE655368 BZW655368:CAA655368 CJS655368:CJW655368 CTO655368:CTS655368 DDK655368:DDO655368 DNG655368:DNK655368 DXC655368:DXG655368 EGY655368:EHC655368 EQU655368:EQY655368 FAQ655368:FAU655368 FKM655368:FKQ655368 FUI655368:FUM655368 GEE655368:GEI655368 GOA655368:GOE655368 GXW655368:GYA655368 HHS655368:HHW655368 HRO655368:HRS655368 IBK655368:IBO655368 ILG655368:ILK655368 IVC655368:IVG655368 JEY655368:JFC655368 JOU655368:JOY655368 JYQ655368:JYU655368 KIM655368:KIQ655368 KSI655368:KSM655368 LCE655368:LCI655368 LMA655368:LME655368 LVW655368:LWA655368 MFS655368:MFW655368 MPO655368:MPS655368 MZK655368:MZO655368 NJG655368:NJK655368 NTC655368:NTG655368 OCY655368:ODC655368 OMU655368:OMY655368 OWQ655368:OWU655368 PGM655368:PGQ655368 PQI655368:PQM655368 QAE655368:QAI655368 QKA655368:QKE655368 QTW655368:QUA655368 RDS655368:RDW655368 RNO655368:RNS655368 RXK655368:RXO655368 SHG655368:SHK655368 SRC655368:SRG655368 TAY655368:TBC655368 TKU655368:TKY655368 TUQ655368:TUU655368 UEM655368:UEQ655368 UOI655368:UOM655368 UYE655368:UYI655368 VIA655368:VIE655368 VRW655368:VSA655368 WBS655368:WBW655368 WLO655368:WLS655368 WVK655368:WVO655368 C720904:G720904 IY720904:JC720904 SU720904:SY720904 ACQ720904:ACU720904 AMM720904:AMQ720904 AWI720904:AWM720904 BGE720904:BGI720904 BQA720904:BQE720904 BZW720904:CAA720904 CJS720904:CJW720904 CTO720904:CTS720904 DDK720904:DDO720904 DNG720904:DNK720904 DXC720904:DXG720904 EGY720904:EHC720904 EQU720904:EQY720904 FAQ720904:FAU720904 FKM720904:FKQ720904 FUI720904:FUM720904 GEE720904:GEI720904 GOA720904:GOE720904 GXW720904:GYA720904 HHS720904:HHW720904 HRO720904:HRS720904 IBK720904:IBO720904 ILG720904:ILK720904 IVC720904:IVG720904 JEY720904:JFC720904 JOU720904:JOY720904 JYQ720904:JYU720904 KIM720904:KIQ720904 KSI720904:KSM720904 LCE720904:LCI720904 LMA720904:LME720904 LVW720904:LWA720904 MFS720904:MFW720904 MPO720904:MPS720904 MZK720904:MZO720904 NJG720904:NJK720904 NTC720904:NTG720904 OCY720904:ODC720904 OMU720904:OMY720904 OWQ720904:OWU720904 PGM720904:PGQ720904 PQI720904:PQM720904 QAE720904:QAI720904 QKA720904:QKE720904 QTW720904:QUA720904 RDS720904:RDW720904 RNO720904:RNS720904 RXK720904:RXO720904 SHG720904:SHK720904 SRC720904:SRG720904 TAY720904:TBC720904 TKU720904:TKY720904 TUQ720904:TUU720904 UEM720904:UEQ720904 UOI720904:UOM720904 UYE720904:UYI720904 VIA720904:VIE720904 VRW720904:VSA720904 WBS720904:WBW720904 WLO720904:WLS720904 WVK720904:WVO720904 C786440:G786440 IY786440:JC786440 SU786440:SY786440 ACQ786440:ACU786440 AMM786440:AMQ786440 AWI786440:AWM786440 BGE786440:BGI786440 BQA786440:BQE786440 BZW786440:CAA786440 CJS786440:CJW786440 CTO786440:CTS786440 DDK786440:DDO786440 DNG786440:DNK786440 DXC786440:DXG786440 EGY786440:EHC786440 EQU786440:EQY786440 FAQ786440:FAU786440 FKM786440:FKQ786440 FUI786440:FUM786440 GEE786440:GEI786440 GOA786440:GOE786440 GXW786440:GYA786440 HHS786440:HHW786440 HRO786440:HRS786440 IBK786440:IBO786440 ILG786440:ILK786440 IVC786440:IVG786440 JEY786440:JFC786440 JOU786440:JOY786440 JYQ786440:JYU786440 KIM786440:KIQ786440 KSI786440:KSM786440 LCE786440:LCI786440 LMA786440:LME786440 LVW786440:LWA786440 MFS786440:MFW786440 MPO786440:MPS786440 MZK786440:MZO786440 NJG786440:NJK786440 NTC786440:NTG786440 OCY786440:ODC786440 OMU786440:OMY786440 OWQ786440:OWU786440 PGM786440:PGQ786440 PQI786440:PQM786440 QAE786440:QAI786440 QKA786440:QKE786440 QTW786440:QUA786440 RDS786440:RDW786440 RNO786440:RNS786440 RXK786440:RXO786440 SHG786440:SHK786440 SRC786440:SRG786440 TAY786440:TBC786440 TKU786440:TKY786440 TUQ786440:TUU786440 UEM786440:UEQ786440 UOI786440:UOM786440 UYE786440:UYI786440 VIA786440:VIE786440 VRW786440:VSA786440 WBS786440:WBW786440 WLO786440:WLS786440 WVK786440:WVO786440 C851976:G851976 IY851976:JC851976 SU851976:SY851976 ACQ851976:ACU851976 AMM851976:AMQ851976 AWI851976:AWM851976 BGE851976:BGI851976 BQA851976:BQE851976 BZW851976:CAA851976 CJS851976:CJW851976 CTO851976:CTS851976 DDK851976:DDO851976 DNG851976:DNK851976 DXC851976:DXG851976 EGY851976:EHC851976 EQU851976:EQY851976 FAQ851976:FAU851976 FKM851976:FKQ851976 FUI851976:FUM851976 GEE851976:GEI851976 GOA851976:GOE851976 GXW851976:GYA851976 HHS851976:HHW851976 HRO851976:HRS851976 IBK851976:IBO851976 ILG851976:ILK851976 IVC851976:IVG851976 JEY851976:JFC851976 JOU851976:JOY851976 JYQ851976:JYU851976 KIM851976:KIQ851976 KSI851976:KSM851976 LCE851976:LCI851976 LMA851976:LME851976 LVW851976:LWA851976 MFS851976:MFW851976 MPO851976:MPS851976 MZK851976:MZO851976 NJG851976:NJK851976 NTC851976:NTG851976 OCY851976:ODC851976 OMU851976:OMY851976 OWQ851976:OWU851976 PGM851976:PGQ851976 PQI851976:PQM851976 QAE851976:QAI851976 QKA851976:QKE851976 QTW851976:QUA851976 RDS851976:RDW851976 RNO851976:RNS851976 RXK851976:RXO851976 SHG851976:SHK851976 SRC851976:SRG851976 TAY851976:TBC851976 TKU851976:TKY851976 TUQ851976:TUU851976 UEM851976:UEQ851976 UOI851976:UOM851976 UYE851976:UYI851976 VIA851976:VIE851976 VRW851976:VSA851976 WBS851976:WBW851976 WLO851976:WLS851976 WVK851976:WVO851976 C917512:G917512 IY917512:JC917512 SU917512:SY917512 ACQ917512:ACU917512 AMM917512:AMQ917512 AWI917512:AWM917512 BGE917512:BGI917512 BQA917512:BQE917512 BZW917512:CAA917512 CJS917512:CJW917512 CTO917512:CTS917512 DDK917512:DDO917512 DNG917512:DNK917512 DXC917512:DXG917512 EGY917512:EHC917512 EQU917512:EQY917512 FAQ917512:FAU917512 FKM917512:FKQ917512 FUI917512:FUM917512 GEE917512:GEI917512 GOA917512:GOE917512 GXW917512:GYA917512 HHS917512:HHW917512 HRO917512:HRS917512 IBK917512:IBO917512 ILG917512:ILK917512 IVC917512:IVG917512 JEY917512:JFC917512 JOU917512:JOY917512 JYQ917512:JYU917512 KIM917512:KIQ917512 KSI917512:KSM917512 LCE917512:LCI917512 LMA917512:LME917512 LVW917512:LWA917512 MFS917512:MFW917512 MPO917512:MPS917512 MZK917512:MZO917512 NJG917512:NJK917512 NTC917512:NTG917512 OCY917512:ODC917512 OMU917512:OMY917512 OWQ917512:OWU917512 PGM917512:PGQ917512 PQI917512:PQM917512 QAE917512:QAI917512 QKA917512:QKE917512 QTW917512:QUA917512 RDS917512:RDW917512 RNO917512:RNS917512 RXK917512:RXO917512 SHG917512:SHK917512 SRC917512:SRG917512 TAY917512:TBC917512 TKU917512:TKY917512 TUQ917512:TUU917512 UEM917512:UEQ917512 UOI917512:UOM917512 UYE917512:UYI917512 VIA917512:VIE917512 VRW917512:VSA917512 WBS917512:WBW917512 WLO917512:WLS917512 WVK917512:WVO917512 C983048:G983048 IY983048:JC983048 SU983048:SY983048 ACQ983048:ACU983048 AMM983048:AMQ983048 AWI983048:AWM983048 BGE983048:BGI983048 BQA983048:BQE983048 BZW983048:CAA983048 CJS983048:CJW983048 CTO983048:CTS983048 DDK983048:DDO983048 DNG983048:DNK983048 DXC983048:DXG983048 EGY983048:EHC983048 EQU983048:EQY983048 FAQ983048:FAU983048 FKM983048:FKQ983048 FUI983048:FUM983048 GEE983048:GEI983048 GOA983048:GOE983048 GXW983048:GYA983048 HHS983048:HHW983048 HRO983048:HRS983048 IBK983048:IBO983048 ILG983048:ILK983048 IVC983048:IVG983048 JEY983048:JFC983048 JOU983048:JOY983048 JYQ983048:JYU983048 KIM983048:KIQ983048 KSI983048:KSM983048 LCE983048:LCI983048 LMA983048:LME983048 LVW983048:LWA983048 MFS983048:MFW983048 MPO983048:MPS983048 MZK983048:MZO983048 NJG983048:NJK983048 NTC983048:NTG983048 OCY983048:ODC983048 OMU983048:OMY983048 OWQ983048:OWU983048 PGM983048:PGQ983048 PQI983048:PQM983048 QAE983048:QAI983048 QKA983048:QKE983048 QTW983048:QUA983048 RDS983048:RDW983048 RNO983048:RNS983048 RXK983048:RXO983048 SHG983048:SHK983048 SRC983048:SRG983048 TAY983048:TBC983048 TKU983048:TKY983048 TUQ983048:TUU983048 UEM983048:UEQ983048 UOI983048:UOM983048 UYE983048:UYI983048 VIA983048:VIE983048 VRW983048:VSA983048 WBS983048:WBW983048 WLO983048:WLS983048 WVK983048:WVO983048" xr:uid="{10D0F01A-AD15-40E6-8814-3D78E5665BF0}">
      <formula1>"Proposed, Adopted, Revised #1, Revised #2, Revised #3, Revised #4, Revised #5, Revised #6"</formula1>
    </dataValidation>
    <dataValidation type="textLength" operator="equal" allowBlank="1" showInputMessage="1" showErrorMessage="1" promptTitle="CTD Number" prompt="This cell will only accept a CTD number of exactly 9 digits.  Enter 000 at the end of the district number to fill the places of a school number." sqref="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Q65537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Q131073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Q196609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Q262145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Q327681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Q393217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Q458753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Q524289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Q589825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Q655361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Q720897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Q786433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Q851969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Q917505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Q983041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WVY983041" xr:uid="{79B6394C-869A-4354-845E-AA5327389C64}">
      <formula1>9</formula1>
    </dataValidation>
  </dataValidations>
  <hyperlinks>
    <hyperlink ref="L11:P11" location="TaxRates" display="District Tax Rates for Current and Budget Fiscal Years (A.R.S. §15-903.D.4)" xr:uid="{35C5EE39-796D-4D69-8DE5-8432916CA598}"/>
    <hyperlink ref="K30:Q30" location="AvgTeacherSalaries" display="AVERAGE TEACHER SALARIES (A.R.S. §15-903, amended by Laws 2018, Ch. 285, §10)" xr:uid="{01D8B53C-997E-4688-BC88-820DE9F9FBA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438150</xdr:colOff>
                    <xdr:row>29</xdr:row>
                    <xdr:rowOff>419100</xdr:rowOff>
                  </from>
                  <to>
                    <xdr:col>21</xdr:col>
                    <xdr:colOff>0</xdr:colOff>
                    <xdr:row>36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BudgetYearSalary</vt:lpstr>
      <vt:lpstr>FY2018Salary</vt:lpstr>
      <vt:lpstr>PriorYearSalary</vt:lpstr>
      <vt:lpstr>SalaryIncrease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Barrand</dc:creator>
  <cp:lastModifiedBy>casid</cp:lastModifiedBy>
  <dcterms:created xsi:type="dcterms:W3CDTF">2020-06-19T16:05:57Z</dcterms:created>
  <dcterms:modified xsi:type="dcterms:W3CDTF">2020-06-26T19:44:54Z</dcterms:modified>
</cp:coreProperties>
</file>